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vonik.sharepoint.com/sites/12276/Freigegebene Dokumente/2024/Finale Berichte und Kennzahlen etc/Kennzahlen/Deutsch/"/>
    </mc:Choice>
  </mc:AlternateContent>
  <xr:revisionPtr revIDLastSave="17" documentId="13_ncr:1_{70E52950-8D7E-3E46-9E9B-3269E70B202E}" xr6:coauthVersionLast="47" xr6:coauthVersionMax="47" xr10:uidLastSave="{2A9EA8A6-EE14-4D82-9B3F-98106869D39E}"/>
  <bookViews>
    <workbookView xWindow="-120" yWindow="-120" windowWidth="29040" windowHeight="15720" xr2:uid="{7EB88CC3-FDBE-4917-8447-3BD4C429F5E5}"/>
  </bookViews>
  <sheets>
    <sheet name="Finale Tabelle FNB 2024"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81" i="2" l="1"/>
  <c r="D101" i="2"/>
  <c r="D100" i="2"/>
</calcChain>
</file>

<file path=xl/sharedStrings.xml><?xml version="1.0" encoding="utf-8"?>
<sst xmlns="http://schemas.openxmlformats.org/spreadsheetml/2006/main" count="339" uniqueCount="202">
  <si>
    <t xml:space="preserve">Allgemeine Informationen </t>
  </si>
  <si>
    <t>Einheit</t>
  </si>
  <si>
    <t xml:space="preserve">Produktion </t>
  </si>
  <si>
    <t>in Mio. Tonnen</t>
  </si>
  <si>
    <t>Produktionsstandorte weltweit</t>
  </si>
  <si>
    <t>n</t>
  </si>
  <si>
    <t>Umsatz</t>
  </si>
  <si>
    <t>in Mrd. €</t>
  </si>
  <si>
    <t>Bereinigtes EBITDA</t>
  </si>
  <si>
    <t>in Mio. €</t>
  </si>
  <si>
    <t>Konzernergebnis</t>
  </si>
  <si>
    <t>Vorstandsmitglieder</t>
  </si>
  <si>
    <t>Aufsichtsratsmitglieder</t>
  </si>
  <si>
    <t>Frauenanteil im Vorstand</t>
  </si>
  <si>
    <t>in %</t>
  </si>
  <si>
    <t>Frauenanteil im Aufsichtsrat</t>
  </si>
  <si>
    <t>Portfoliotransformation</t>
  </si>
  <si>
    <t>Umsatzanteil der Next Generation Solutions</t>
  </si>
  <si>
    <t>Umsatzanteil "Challenged" dauerhaft unter 5 Prozent</t>
  </si>
  <si>
    <t>Forschung &amp; Entwicklung</t>
  </si>
  <si>
    <t>F&amp;E-Aufwendungen</t>
  </si>
  <si>
    <t>F&amp;E-Quote</t>
  </si>
  <si>
    <t>Neu eingereichte Patente</t>
  </si>
  <si>
    <t>Umweltinformationen</t>
  </si>
  <si>
    <t xml:space="preserve">Scope 1: Direkte Energie- und Prozessemissionen </t>
  </si>
  <si>
    <t>davon Methan</t>
  </si>
  <si>
    <t>davon Upstream</t>
  </si>
  <si>
    <t>davon Downstream</t>
  </si>
  <si>
    <t>Intensität THG-Emissionen, marktbezogen</t>
  </si>
  <si>
    <t>Grüne Energie</t>
  </si>
  <si>
    <t>Energie</t>
  </si>
  <si>
    <t>GWh</t>
  </si>
  <si>
    <t>Nettodampfbedarf</t>
  </si>
  <si>
    <t>Nettostrombedarf</t>
  </si>
  <si>
    <t>Dampfabgabe Dritte</t>
  </si>
  <si>
    <t>Stromabgabe Dritte</t>
  </si>
  <si>
    <t>Eigenerzeugung Strom</t>
  </si>
  <si>
    <t>Zukauf Strom</t>
  </si>
  <si>
    <t>Zukauf Strom aus fossiler Energie</t>
  </si>
  <si>
    <t>Zukauf Strom aus Kernkraft</t>
  </si>
  <si>
    <t>Zukauf Strom aus erneuerbaren Energien</t>
  </si>
  <si>
    <t>Zukauf Dampf</t>
  </si>
  <si>
    <t>davon Anteil erneuerbarer Energien</t>
  </si>
  <si>
    <t>ISO-zertifizierte Standorte nach ISO 50001 Energiemanagement</t>
  </si>
  <si>
    <t>Wassermanagement</t>
  </si>
  <si>
    <t>in Mio. m³/Jahr</t>
  </si>
  <si>
    <t xml:space="preserve">Wasserverbrauch </t>
  </si>
  <si>
    <t xml:space="preserve">Standorte mit Wasserrisiken der Klassifizierung „Extreme“ oder „Very High“ </t>
  </si>
  <si>
    <t xml:space="preserve">Standorte mit Wasserrisiken der Klassifizierung „High“ </t>
  </si>
  <si>
    <t xml:space="preserve">n </t>
  </si>
  <si>
    <t>Biodiversität</t>
  </si>
  <si>
    <t xml:space="preserve">Fläche Produktionsstandorte angrenzend an Key Biodiversity Areas </t>
  </si>
  <si>
    <t>ha</t>
  </si>
  <si>
    <t>Circular Economy</t>
  </si>
  <si>
    <t>in Tsd. Tonnen</t>
  </si>
  <si>
    <t>davon Abfälle Verwertung gesamt</t>
  </si>
  <si>
    <t>Abfälle Verwertungsquote</t>
  </si>
  <si>
    <t>Rohstoffe</t>
  </si>
  <si>
    <t>Anteil biobasierter Materialien in Rohstoffen</t>
  </si>
  <si>
    <t>Product Stewardship</t>
  </si>
  <si>
    <t>Verstöße bei der Kennzeichnung von Produkten</t>
  </si>
  <si>
    <t>Soziale Informationen</t>
  </si>
  <si>
    <t>Attraktivität als Arbeitgeber/Mitarbeiterzufriedenheit</t>
  </si>
  <si>
    <t>Mitarbeiter gesamt</t>
  </si>
  <si>
    <t>Personalaufwand gesamt</t>
  </si>
  <si>
    <t>Anteil Frauen an Mitarbeitern gesamt</t>
  </si>
  <si>
    <t>Anteil Männer an Mitarbeitern gesamt</t>
  </si>
  <si>
    <t>Anteil Mitarbeiter gesamt in Vollzeit</t>
  </si>
  <si>
    <t>Anteil Mitarbeiter gesamt in Teilzeit</t>
  </si>
  <si>
    <t>Anteil Frauen in Vollzeit</t>
  </si>
  <si>
    <t>Anteil Männer in Vollzeit</t>
  </si>
  <si>
    <t>Anteil Frauen in Teilzeit</t>
  </si>
  <si>
    <t>Anteil Männer in Teilzeit</t>
  </si>
  <si>
    <t>Ausgaben für Ausbildung</t>
  </si>
  <si>
    <t>Anteil Mitarbeiter mit kollektivrechtlichen Vereinbarungen zur Vergütung</t>
  </si>
  <si>
    <t>Anteil Mitarbeiter mit kollektivrechtlichen Vereinbarungen zur Arbeitszeit</t>
  </si>
  <si>
    <t>Anteil Mitarbeiter mit Performance-Beurteilungen gesamt</t>
  </si>
  <si>
    <t>Ausgaben für Weiterbildung</t>
  </si>
  <si>
    <t>Ausgaben für Weiterbildung pro Mitarbeiter</t>
  </si>
  <si>
    <t>in €</t>
  </si>
  <si>
    <t>Stunden</t>
  </si>
  <si>
    <t>Anzahl Format „Evonik Lernstunde“</t>
  </si>
  <si>
    <t xml:space="preserve">Teilnehmer an punktuellen Befragungen (Pulse Checks) </t>
  </si>
  <si>
    <t>Durchschnittliche Konzernzugehörigkeit</t>
  </si>
  <si>
    <t>in Jahren</t>
  </si>
  <si>
    <t>Abgänge gesamt</t>
  </si>
  <si>
    <t>Abgänge Frauen</t>
  </si>
  <si>
    <t>Abgänge Männer</t>
  </si>
  <si>
    <t>Abgänge Eigenkündigungen</t>
  </si>
  <si>
    <t>Vielfalt und Chancengleichheit</t>
  </si>
  <si>
    <t>Gesamtvergütung der höchstbezahlten Person im Unternehmen</t>
  </si>
  <si>
    <t xml:space="preserve">in Tsd. </t>
  </si>
  <si>
    <t>Frauenanteil in Managementfunktion gesamt</t>
  </si>
  <si>
    <t>Interkultureller Anteil Oberstes Management</t>
  </si>
  <si>
    <t>Interkultureller Anteil Mittleres Management</t>
  </si>
  <si>
    <t>Anteil Mitarbeiter unter 30 Jahren</t>
  </si>
  <si>
    <t>Sicherheit- und Gesundheitsschutz</t>
  </si>
  <si>
    <t>Anlagen- und Arbeitssicherheit</t>
  </si>
  <si>
    <t>in Tonnen</t>
  </si>
  <si>
    <t>Flüchtige organische Verbindungen ohne Methan (NMVOC)</t>
  </si>
  <si>
    <t>Gesamter organischer Kohlenstoff (als TOC, COD/3 oder BOD/2)</t>
  </si>
  <si>
    <t>Gesamtstickstoff</t>
  </si>
  <si>
    <t>Gesamtphosphor</t>
  </si>
  <si>
    <t>Gesundheitsschutz und -förderung</t>
  </si>
  <si>
    <t>&gt; 99</t>
  </si>
  <si>
    <t>Verantwortliche Unternehmensführung/Menschenrechte</t>
  </si>
  <si>
    <t xml:space="preserve">Schulungsquote Verhaltenskodex </t>
  </si>
  <si>
    <t>Schulungsquote Korruptionsbekämpfung</t>
  </si>
  <si>
    <t>Schulungsquote Geldwäschebekämpfung</t>
  </si>
  <si>
    <t>Schulungsquote Kartellrecht</t>
  </si>
  <si>
    <t>Festgestellte schwere  Menschenrechtsverletzungen im Zusammenhang mit der Belegschaft</t>
  </si>
  <si>
    <t>Korruptionsfälle (laufendes Jahr)</t>
  </si>
  <si>
    <t>Geldbußen infolge von Verstößen gegen Antikorruptionsgesetze</t>
  </si>
  <si>
    <t>in Tsd. €</t>
  </si>
  <si>
    <t>_</t>
  </si>
  <si>
    <t>Verantwortung in der Lieferkette</t>
  </si>
  <si>
    <t>Einkaufsvolumen</t>
  </si>
  <si>
    <t>Anteil Rohstoffe und Handelswaren am Einkaufsvolumen</t>
  </si>
  <si>
    <t>Anteil petrochemischer Rohstoffe an der Rohstoffbasis</t>
  </si>
  <si>
    <t>Lieferanten gesamt</t>
  </si>
  <si>
    <t>Überprüfte Lieferanten anhand von TfS-Audits und -Assessments</t>
  </si>
  <si>
    <t>davon TfS-Audits</t>
  </si>
  <si>
    <t>davon Evonik-Audits</t>
  </si>
  <si>
    <t>davon TfS-Assessments</t>
  </si>
  <si>
    <t>davon Evonik-Assessments</t>
  </si>
  <si>
    <t xml:space="preserve">Neue geprüfte Lieferanten </t>
  </si>
  <si>
    <t>Lieferanten mit Korrekturbedarf</t>
  </si>
  <si>
    <t>Cyber Security</t>
  </si>
  <si>
    <t>Phishing-Test-Kampagnen</t>
  </si>
  <si>
    <t>Interkultureller Anteil Unteres Management</t>
  </si>
  <si>
    <t>Evonik Carbon Footprint</t>
  </si>
  <si>
    <t>Netto-Energieeinsatz</t>
  </si>
  <si>
    <t>davon Salzwasser (Meerwasser)</t>
  </si>
  <si>
    <t xml:space="preserve">Gefährliche Abfälle, Verwertung </t>
  </si>
  <si>
    <t>Nichtgefährliche Abfälle, Verwertung</t>
  </si>
  <si>
    <t>Gefährliche Abfälle, Beseitigung</t>
  </si>
  <si>
    <t>Nichtgefährliche Abfälle, Beseitigung</t>
  </si>
  <si>
    <t>Fluktuationsrate</t>
  </si>
  <si>
    <t>im Bericht 2024 nicht angegeben</t>
  </si>
  <si>
    <t>Energieverbrauch brutto</t>
  </si>
  <si>
    <t>Strom- / Dampfbedarf netto</t>
  </si>
  <si>
    <t>Wasserentnahme</t>
  </si>
  <si>
    <t>davon Süßwasser</t>
  </si>
  <si>
    <t>Wasserableitung</t>
  </si>
  <si>
    <t>Bekämpfung des Klimawandels</t>
  </si>
  <si>
    <t>Scope 2: Indirekte Emissionen durch den Einkauf von Energie (marktbasierter Ansatz)</t>
  </si>
  <si>
    <t>Schulungsquote Menschenrechte</t>
  </si>
  <si>
    <t>Konsolidierte Nachhaltigkeitskennzahlen Evonik-Konzern</t>
  </si>
  <si>
    <t>~34.000</t>
  </si>
  <si>
    <t>~33.000</t>
  </si>
  <si>
    <t>Governance-Informationen</t>
  </si>
  <si>
    <t>Produktionsstandorte angrenzend an Key Biodiversity Areas</t>
  </si>
  <si>
    <t>Produktionsstandorte angrenzend an Schutzgebiete</t>
  </si>
  <si>
    <t>Die folgende Tabelle gibt eine Übersicht über die wichtigsten nachhaltigkeitsbezogenen Kennzahlen von Evonik.
Die 13 wesentlichen Themen der Evonik sind farbig hervorgehoben. Detaillierte Informationen finden Sie in den jeweiligen Kapiteln des Finanz- und Nachhaltigkeitsberichts 2024.</t>
  </si>
  <si>
    <t>Teilnehmer am Format „Evonik Lernstunde“</t>
  </si>
  <si>
    <t xml:space="preserve">Anzahl punktuelle Befragungen (Pulse Checks) </t>
  </si>
  <si>
    <t>Teilnahmequote Cyber-Security-Schulungen</t>
  </si>
  <si>
    <t>–465</t>
  </si>
  <si>
    <t>–</t>
  </si>
  <si>
    <t>Fläche Produktionsstandorte angrenzend an Schutzgebiete</t>
  </si>
  <si>
    <t xml:space="preserve">Anteil Mitarbeiter zwischen 30 und 50 Jahren </t>
  </si>
  <si>
    <t>Anteil Mitarbeiter über 50 Jahre</t>
  </si>
  <si>
    <t>Gemeldete Vorfälle von Diskriminierung</t>
  </si>
  <si>
    <t>davon Lieferanten, mit denen Korrekturmaßnahmen vereinbart wurden (Corrective Action Plan)</t>
  </si>
  <si>
    <t>Anteil nachwachsender/biobasierter Materialien in Rohstoffen</t>
  </si>
  <si>
    <r>
      <t xml:space="preserve">Anteil Frauen 1. Ebene unter Vorstand </t>
    </r>
    <r>
      <rPr>
        <vertAlign val="superscript"/>
        <sz val="11"/>
        <color rgb="FF000000"/>
        <rFont val="Aptos Narrow"/>
        <family val="2"/>
        <scheme val="minor"/>
      </rPr>
      <t>1</t>
    </r>
  </si>
  <si>
    <r>
      <t>Anteil Frauen 2. Ebene unter Vorstand</t>
    </r>
    <r>
      <rPr>
        <vertAlign val="superscript"/>
        <sz val="11"/>
        <color rgb="FF000000"/>
        <rFont val="Aptos Narrow"/>
        <family val="2"/>
        <scheme val="minor"/>
      </rPr>
      <t xml:space="preserve"> 1</t>
    </r>
  </si>
  <si>
    <r>
      <t>CO</t>
    </r>
    <r>
      <rPr>
        <vertAlign val="subscript"/>
        <sz val="11"/>
        <color rgb="FF000000"/>
        <rFont val="Aptos Narrow"/>
        <family val="2"/>
        <scheme val="minor"/>
      </rPr>
      <t>2</t>
    </r>
    <r>
      <rPr>
        <sz val="11"/>
        <color rgb="FF000000"/>
        <rFont val="Aptos Narrow"/>
        <family val="2"/>
        <scheme val="minor"/>
      </rPr>
      <t>e-Einsparungen durch Anwendung von Evonik-Produkten</t>
    </r>
    <r>
      <rPr>
        <vertAlign val="superscript"/>
        <sz val="11"/>
        <color rgb="FF000000"/>
        <rFont val="Aptos Narrow"/>
        <family val="2"/>
        <scheme val="minor"/>
      </rPr>
      <t xml:space="preserve"> 2</t>
    </r>
  </si>
  <si>
    <r>
      <t>in Mio. Tonnen CO</t>
    </r>
    <r>
      <rPr>
        <vertAlign val="subscript"/>
        <sz val="9"/>
        <color rgb="FF000000"/>
        <rFont val="Aptos Narrow"/>
        <family val="2"/>
        <scheme val="minor"/>
      </rPr>
      <t>2</t>
    </r>
    <r>
      <rPr>
        <sz val="9"/>
        <color rgb="FF000000"/>
        <rFont val="Aptos Narrow"/>
        <family val="2"/>
        <scheme val="minor"/>
      </rPr>
      <t>e</t>
    </r>
  </si>
  <si>
    <r>
      <t>Scope 3: Vor- und nachgelagerte Emissionen</t>
    </r>
    <r>
      <rPr>
        <vertAlign val="superscript"/>
        <sz val="11"/>
        <color rgb="FF000000"/>
        <rFont val="Aptos Narrow"/>
        <family val="2"/>
        <scheme val="minor"/>
      </rPr>
      <t xml:space="preserve"> 3, 4, 5</t>
    </r>
  </si>
  <si>
    <r>
      <t xml:space="preserve">THG-Emissionen Evonik Carbon Footprint 
(Summe Scope 1, 2 und 3, </t>
    </r>
    <r>
      <rPr>
        <sz val="11"/>
        <rFont val="Aptos Narrow"/>
        <family val="2"/>
        <scheme val="minor"/>
      </rPr>
      <t>marktbezogen</t>
    </r>
    <r>
      <rPr>
        <sz val="11"/>
        <color rgb="FF000000"/>
        <rFont val="Aptos Narrow"/>
        <family val="2"/>
        <scheme val="minor"/>
      </rPr>
      <t>)</t>
    </r>
  </si>
  <si>
    <r>
      <t>in Mio. Tonnen CO</t>
    </r>
    <r>
      <rPr>
        <vertAlign val="subscript"/>
        <sz val="9"/>
        <color rgb="FF000000"/>
        <rFont val="Aptos Narrow"/>
        <family val="2"/>
        <scheme val="minor"/>
      </rPr>
      <t>2</t>
    </r>
    <r>
      <rPr>
        <sz val="9"/>
        <color rgb="FF000000"/>
        <rFont val="Aptos Narrow"/>
        <family val="2"/>
        <scheme val="minor"/>
      </rPr>
      <t>e</t>
    </r>
  </si>
  <si>
    <r>
      <t>in Tsd. Tonnen CO</t>
    </r>
    <r>
      <rPr>
        <vertAlign val="subscript"/>
        <sz val="9"/>
        <color rgb="FF000000"/>
        <rFont val="Aptos Narrow"/>
        <family val="2"/>
        <scheme val="minor"/>
      </rPr>
      <t>2</t>
    </r>
    <r>
      <rPr>
        <sz val="9"/>
        <color rgb="FF000000"/>
        <rFont val="Aptos Narrow"/>
        <family val="2"/>
        <scheme val="minor"/>
      </rPr>
      <t xml:space="preserve">e/Mrd. € </t>
    </r>
  </si>
  <si>
    <r>
      <t>Eigenerzeugung Dampf</t>
    </r>
    <r>
      <rPr>
        <vertAlign val="superscript"/>
        <sz val="11"/>
        <rFont val="Aptos Narrow"/>
        <family val="2"/>
        <scheme val="minor"/>
      </rPr>
      <t xml:space="preserve"> 7</t>
    </r>
  </si>
  <si>
    <r>
      <t>17</t>
    </r>
    <r>
      <rPr>
        <b/>
        <vertAlign val="superscript"/>
        <sz val="11"/>
        <color rgb="FF000000"/>
        <rFont val="Aptos Narrow"/>
        <family val="2"/>
        <scheme val="minor"/>
      </rPr>
      <t xml:space="preserve"> 8</t>
    </r>
  </si>
  <si>
    <r>
      <t>Standorte mit Wasserrisiken der Klassifizierung „Medium“</t>
    </r>
    <r>
      <rPr>
        <vertAlign val="superscript"/>
        <sz val="11"/>
        <rFont val="Aptos Narrow"/>
        <family val="2"/>
        <scheme val="minor"/>
      </rPr>
      <t xml:space="preserve"> 9</t>
    </r>
  </si>
  <si>
    <r>
      <t>Abfälle</t>
    </r>
    <r>
      <rPr>
        <b/>
        <vertAlign val="superscript"/>
        <sz val="11"/>
        <color rgb="FF000000"/>
        <rFont val="Aptos Narrow"/>
        <family val="2"/>
        <scheme val="minor"/>
      </rPr>
      <t xml:space="preserve"> 10, 11</t>
    </r>
  </si>
  <si>
    <r>
      <t>Auszubildende</t>
    </r>
    <r>
      <rPr>
        <vertAlign val="superscript"/>
        <sz val="11"/>
        <color rgb="FF000000"/>
        <rFont val="Aptos Narrow"/>
        <family val="2"/>
        <scheme val="minor"/>
      </rPr>
      <t xml:space="preserve"> 12, 13</t>
    </r>
  </si>
  <si>
    <r>
      <t>Durchschnittliche Lernzeit auf digitalen Plattformen LILY und LinkedIn Learning</t>
    </r>
    <r>
      <rPr>
        <vertAlign val="superscript"/>
        <sz val="11"/>
        <color rgb="FF000000"/>
        <rFont val="Aptos Narrow"/>
        <family val="2"/>
        <scheme val="minor"/>
      </rPr>
      <t xml:space="preserve"> 14</t>
    </r>
  </si>
  <si>
    <r>
      <t>Frühfluktuationsrate</t>
    </r>
    <r>
      <rPr>
        <vertAlign val="superscript"/>
        <sz val="11"/>
        <color rgb="FF000000"/>
        <rFont val="Aptos Narrow"/>
        <family val="2"/>
        <scheme val="minor"/>
      </rPr>
      <t xml:space="preserve"> 15</t>
    </r>
  </si>
  <si>
    <r>
      <t>Verdienstgefälle weiblicher zu männlichen Mitarbeitern 
(Gender Pay Gap)</t>
    </r>
    <r>
      <rPr>
        <vertAlign val="superscript"/>
        <sz val="11"/>
        <color rgb="FF000000"/>
        <rFont val="Aptos Narrow"/>
        <family val="2"/>
        <scheme val="minor"/>
      </rPr>
      <t xml:space="preserve"> 16</t>
    </r>
  </si>
  <si>
    <r>
      <t>Verhältnis der Gesamtvergütung der höchstbezahlten Person zur Medianvergütung aller Mitarbeiter (Ratio)</t>
    </r>
    <r>
      <rPr>
        <vertAlign val="superscript"/>
        <sz val="11"/>
        <color rgb="FF000000"/>
        <rFont val="Aptos Narrow"/>
        <family val="2"/>
        <scheme val="minor"/>
      </rPr>
      <t xml:space="preserve"> 17</t>
    </r>
  </si>
  <si>
    <r>
      <t>Frauenanteil Oberstes Management</t>
    </r>
    <r>
      <rPr>
        <vertAlign val="superscript"/>
        <sz val="11"/>
        <color rgb="FF000000"/>
        <rFont val="Aptos Narrow"/>
        <family val="2"/>
        <scheme val="minor"/>
      </rPr>
      <t xml:space="preserve"> 18</t>
    </r>
  </si>
  <si>
    <r>
      <t>Frauenanteil Mittleres Management</t>
    </r>
    <r>
      <rPr>
        <vertAlign val="superscript"/>
        <sz val="11"/>
        <color rgb="FF000000"/>
        <rFont val="Aptos Narrow"/>
        <family val="2"/>
        <scheme val="minor"/>
      </rPr>
      <t xml:space="preserve"> 19</t>
    </r>
  </si>
  <si>
    <r>
      <t>Frauenanteil Unteres Management</t>
    </r>
    <r>
      <rPr>
        <vertAlign val="superscript"/>
        <sz val="11"/>
        <color rgb="FF000000"/>
        <rFont val="Aptos Narrow"/>
        <family val="2"/>
        <scheme val="minor"/>
      </rPr>
      <t xml:space="preserve"> 20</t>
    </r>
  </si>
  <si>
    <r>
      <t>Gesamtzahl der aufzeichnungspflichtigen Arbeitsunfälle (TRI)</t>
    </r>
    <r>
      <rPr>
        <vertAlign val="superscript"/>
        <sz val="11"/>
        <color theme="1"/>
        <rFont val="Aptos Narrow"/>
        <family val="2"/>
        <scheme val="minor"/>
      </rPr>
      <t xml:space="preserve"> 21</t>
    </r>
  </si>
  <si>
    <r>
      <t>Unfallhäufigkeit</t>
    </r>
    <r>
      <rPr>
        <vertAlign val="superscript"/>
        <sz val="11"/>
        <color rgb="FF000000"/>
        <rFont val="Aptos Narrow"/>
        <family val="2"/>
        <scheme val="minor"/>
      </rPr>
      <t xml:space="preserve"> 22</t>
    </r>
  </si>
  <si>
    <r>
      <t>Unfallhäufigkeit von Nicht-Beschäftigten</t>
    </r>
    <r>
      <rPr>
        <vertAlign val="superscript"/>
        <sz val="11"/>
        <color rgb="FF000000"/>
        <rFont val="Aptos Narrow"/>
        <family val="2"/>
        <scheme val="minor"/>
      </rPr>
      <t xml:space="preserve"> 23</t>
    </r>
  </si>
  <si>
    <r>
      <t>Ereignishäufigkeit</t>
    </r>
    <r>
      <rPr>
        <vertAlign val="superscript"/>
        <sz val="11"/>
        <color rgb="FF000000"/>
        <rFont val="Aptos Narrow"/>
        <family val="2"/>
        <scheme val="minor"/>
      </rPr>
      <t xml:space="preserve"> 24</t>
    </r>
  </si>
  <si>
    <r>
      <t>Emissionen in das Wasser</t>
    </r>
    <r>
      <rPr>
        <b/>
        <vertAlign val="superscript"/>
        <sz val="11"/>
        <rFont val="Aptos Narrow"/>
        <family val="2"/>
        <scheme val="minor"/>
      </rPr>
      <t xml:space="preserve"> 25</t>
    </r>
  </si>
  <si>
    <r>
      <t>Sonstige Emissionen in die Luft</t>
    </r>
    <r>
      <rPr>
        <b/>
        <vertAlign val="superscript"/>
        <sz val="11"/>
        <color rgb="FF000000"/>
        <rFont val="Aptos Narrow"/>
        <family val="2"/>
        <scheme val="minor"/>
      </rPr>
      <t xml:space="preserve"> 25</t>
    </r>
  </si>
  <si>
    <r>
      <t>Schwefeloxide (SO</t>
    </r>
    <r>
      <rPr>
        <vertAlign val="subscript"/>
        <sz val="11"/>
        <rFont val="Aptos Narrow"/>
        <family val="2"/>
        <scheme val="minor"/>
      </rPr>
      <t>x</t>
    </r>
    <r>
      <rPr>
        <sz val="11"/>
        <rFont val="Aptos Narrow"/>
        <family val="2"/>
        <scheme val="minor"/>
      </rPr>
      <t>/SO</t>
    </r>
    <r>
      <rPr>
        <vertAlign val="subscript"/>
        <sz val="11"/>
        <rFont val="Aptos Narrow"/>
        <family val="2"/>
        <scheme val="minor"/>
      </rPr>
      <t>2</t>
    </r>
    <r>
      <rPr>
        <sz val="11"/>
        <rFont val="Aptos Narrow"/>
        <family val="2"/>
        <scheme val="minor"/>
      </rPr>
      <t>)</t>
    </r>
  </si>
  <si>
    <r>
      <t>Stickoxide (NO</t>
    </r>
    <r>
      <rPr>
        <vertAlign val="subscript"/>
        <sz val="11"/>
        <rFont val="Aptos Narrow"/>
        <family val="2"/>
        <scheme val="minor"/>
      </rPr>
      <t>x</t>
    </r>
    <r>
      <rPr>
        <sz val="11"/>
        <rFont val="Aptos Narrow"/>
        <family val="2"/>
        <scheme val="minor"/>
      </rPr>
      <t>/NO</t>
    </r>
    <r>
      <rPr>
        <vertAlign val="subscript"/>
        <sz val="11"/>
        <rFont val="Aptos Narrow"/>
        <family val="2"/>
        <scheme val="minor"/>
      </rPr>
      <t>2</t>
    </r>
    <r>
      <rPr>
        <sz val="11"/>
        <rFont val="Aptos Narrow"/>
        <family val="2"/>
        <scheme val="minor"/>
      </rPr>
      <t>)</t>
    </r>
  </si>
  <si>
    <r>
      <t>Feinstaub (PM</t>
    </r>
    <r>
      <rPr>
        <vertAlign val="subscript"/>
        <sz val="11"/>
        <rFont val="Aptos Narrow"/>
        <family val="2"/>
        <scheme val="minor"/>
      </rPr>
      <t>10</t>
    </r>
    <r>
      <rPr>
        <sz val="11"/>
        <rFont val="Aptos Narrow"/>
        <family val="2"/>
        <scheme val="minor"/>
      </rPr>
      <t>)</t>
    </r>
  </si>
  <si>
    <r>
      <t>Abdeckung Belegschaft mit Arbeitsschutz-Ausschüssen</t>
    </r>
    <r>
      <rPr>
        <vertAlign val="superscript"/>
        <sz val="11"/>
        <color rgb="FF000000"/>
        <rFont val="Aptos Narrow"/>
        <family val="2"/>
        <scheme val="minor"/>
      </rPr>
      <t xml:space="preserve"> 26</t>
    </r>
  </si>
  <si>
    <r>
      <t>Occupational Health Performance-Index</t>
    </r>
    <r>
      <rPr>
        <vertAlign val="superscript"/>
        <sz val="11"/>
        <color rgb="FF000000"/>
        <rFont val="Aptos Narrow"/>
        <family val="2"/>
        <scheme val="minor"/>
      </rPr>
      <t xml:space="preserve"> 27</t>
    </r>
  </si>
  <si>
    <r>
      <t>Anteil lokale Beschaffung</t>
    </r>
    <r>
      <rPr>
        <vertAlign val="superscript"/>
        <sz val="11"/>
        <color rgb="FF000000"/>
        <rFont val="Aptos Narrow"/>
        <family val="2"/>
        <scheme val="minor"/>
      </rPr>
      <t xml:space="preserve"> 29</t>
    </r>
  </si>
  <si>
    <r>
      <t>Anteil Betriebsstätten zertifiziert nach ISO 27001 oder Ähnlichem</t>
    </r>
    <r>
      <rPr>
        <vertAlign val="superscript"/>
        <sz val="11"/>
        <color rgb="FF000000"/>
        <rFont val="Aptos Narrow"/>
        <family val="2"/>
        <scheme val="minor"/>
      </rPr>
      <t xml:space="preserve"> 30</t>
    </r>
  </si>
  <si>
    <t>Abfälle gesamt</t>
  </si>
  <si>
    <r>
      <rPr>
        <vertAlign val="superscript"/>
        <sz val="7"/>
        <color theme="1"/>
        <rFont val="Aptos Narrow (Textkörper)"/>
      </rPr>
      <t xml:space="preserve">1 </t>
    </r>
    <r>
      <rPr>
        <sz val="7"/>
        <color theme="1"/>
        <rFont val="Aptos Narrow (Textkörper)"/>
      </rPr>
      <t>Bezogen auf die Evonik Industries AG.</t>
    </r>
    <r>
      <rPr>
        <vertAlign val="superscript"/>
        <sz val="7"/>
        <color theme="1"/>
        <rFont val="Aptos Narrow (Textkörper)"/>
      </rPr>
      <t xml:space="preserve">
2</t>
    </r>
    <r>
      <rPr>
        <sz val="7"/>
        <color theme="1"/>
        <rFont val="Aptos Narrow"/>
        <family val="2"/>
        <scheme val="minor"/>
      </rPr>
      <t xml:space="preserve"> 2023 wurden 11 Produkte mit einem Umsatz von 1,3 Mrd. € berücksichtigt. 2024 wurden 10 Produkte mit einem Umsatz von 1,5 Mrd. € berücksichtigt. 
</t>
    </r>
    <r>
      <rPr>
        <vertAlign val="superscript"/>
        <sz val="7"/>
        <color theme="1"/>
        <rFont val="Aptos Narrow (Textkörper)"/>
      </rPr>
      <t>3</t>
    </r>
    <r>
      <rPr>
        <sz val="7"/>
        <color theme="1"/>
        <rFont val="Aptos Narrow"/>
        <family val="2"/>
        <scheme val="minor"/>
      </rPr>
      <t xml:space="preserve"> Seit der Emissionsberechnung für 2023 wird, sofern möglich, die Wirkungsabschätzungsmethode IPCC AR6 – GWP100 (Sechster Sachstandsbericht IPPC AR6 (2021)) – (bezogen auf einen Zeitraum von 100 Jahren) auch für die Ermittlung der Scope-3-Emissionen verwendet, anstelle der bisherigen, von der Universität Leiden (Niederlande) entwickelten Methode CML2001-Aug. 2016.
</t>
    </r>
    <r>
      <rPr>
        <vertAlign val="superscript"/>
        <sz val="7"/>
        <color theme="1"/>
        <rFont val="Aptos Narrow (Textkörper)"/>
      </rPr>
      <t>4</t>
    </r>
    <r>
      <rPr>
        <sz val="7"/>
        <color theme="1"/>
        <rFont val="Aptos Narrow"/>
        <family val="2"/>
        <scheme val="minor"/>
      </rPr>
      <t xml:space="preserve"> Die Berichterstattung für das aktuelle Jahr erfolgt im Hinblick auf Scope 3 teilweise nach dem Fast-Close-Prozess, vgl. Finanz- und Nachhaltigkeitsbericht 2024, Kapitel 9.1 Über diesen Nachhaltigkeitsbericht. Abweichungen in den Summen ergeben sich durch Rundungsdifferenzen. Die Berechnungen basieren teilweise auf Annahmen und
Schätzungen. 
</t>
    </r>
    <r>
      <rPr>
        <vertAlign val="superscript"/>
        <sz val="7"/>
        <color theme="1"/>
        <rFont val="Aptos Narrow (Textkörper)"/>
      </rPr>
      <t>5</t>
    </r>
    <r>
      <rPr>
        <sz val="7"/>
        <color theme="1"/>
        <rFont val="Aptos Narrow"/>
        <family val="2"/>
        <scheme val="minor"/>
      </rPr>
      <t xml:space="preserve"> Umfasst die Kategorien 1 − 9, 11 und 12. Die Scope-3-Kategorien 10 „Weiterverarbeitung verkaufter Produkte“, 13 „Leasing von Gütern, downstream“, 14 „Franchise“ und 15 „Investitionen“ werden nicht berichtet.
</t>
    </r>
    <r>
      <rPr>
        <vertAlign val="superscript"/>
        <sz val="7"/>
        <color theme="1"/>
        <rFont val="Aptos Narrow (Textkörper)"/>
      </rPr>
      <t>6</t>
    </r>
    <r>
      <rPr>
        <sz val="7"/>
        <color theme="1"/>
        <rFont val="Aptos Narrow"/>
        <family val="2"/>
        <scheme val="minor"/>
      </rPr>
      <t xml:space="preserve"> Umrechnungsfaktor (PJ &gt; GWh) = 277,8.
</t>
    </r>
    <r>
      <rPr>
        <vertAlign val="superscript"/>
        <sz val="7"/>
        <color theme="1"/>
        <rFont val="Aptos Narrow (Textkörper)"/>
      </rPr>
      <t>7</t>
    </r>
    <r>
      <rPr>
        <sz val="7"/>
        <color theme="1"/>
        <rFont val="Aptos Narrow"/>
        <family val="2"/>
        <scheme val="minor"/>
      </rPr>
      <t xml:space="preserve"> Inklusive Prozesswärme, zum Beispiel aus der Acrolein-Produktion.
</t>
    </r>
    <r>
      <rPr>
        <vertAlign val="superscript"/>
        <sz val="7"/>
        <color theme="1"/>
        <rFont val="Aptos Narrow (Textkörper)"/>
      </rPr>
      <t>8</t>
    </r>
    <r>
      <rPr>
        <sz val="7"/>
        <color theme="1"/>
        <rFont val="Aptos Narrow"/>
        <family val="2"/>
        <scheme val="minor"/>
      </rPr>
      <t xml:space="preserve"> Anpassung der Methodik im Rahmen von ESRS.
</t>
    </r>
    <r>
      <rPr>
        <vertAlign val="superscript"/>
        <sz val="7"/>
        <color theme="1"/>
        <rFont val="Aptos Narrow (Textkörper)"/>
      </rPr>
      <t>9</t>
    </r>
    <r>
      <rPr>
        <sz val="7"/>
        <color theme="1"/>
        <rFont val="Aptos Narrow"/>
        <family val="2"/>
        <scheme val="minor"/>
      </rPr>
      <t xml:space="preserve"> Werte 2023 und 2024 nicht vergleichbar. Grenzwert für Medium Risk im Jahr 2024 abgesenkt. Dadurch wurden mehr Standorte erfasst.
</t>
    </r>
    <r>
      <rPr>
        <vertAlign val="superscript"/>
        <sz val="7"/>
        <color theme="1"/>
        <rFont val="Aptos Narrow (Textkörper)"/>
      </rPr>
      <t>10</t>
    </r>
    <r>
      <rPr>
        <sz val="7"/>
        <color theme="1"/>
        <rFont val="Aptos Narrow"/>
        <family val="2"/>
        <scheme val="minor"/>
      </rPr>
      <t xml:space="preserve"> Ausschließlich Betrachtung von Abfällen im Gate-to-Gate-Prozess.
</t>
    </r>
    <r>
      <rPr>
        <vertAlign val="superscript"/>
        <sz val="7"/>
        <color theme="1"/>
        <rFont val="Aptos Narrow (Textkörper)"/>
      </rPr>
      <t>11</t>
    </r>
    <r>
      <rPr>
        <sz val="7"/>
        <color theme="1"/>
        <rFont val="Aptos Narrow"/>
        <family val="2"/>
        <scheme val="minor"/>
      </rPr>
      <t xml:space="preserve"> Chemische Produktion + Bau- und Abbruchabfälle.
</t>
    </r>
    <r>
      <rPr>
        <vertAlign val="superscript"/>
        <sz val="7"/>
        <color theme="1"/>
        <rFont val="Aptos Narrow (Textkörper)"/>
      </rPr>
      <t>12</t>
    </r>
    <r>
      <rPr>
        <sz val="7"/>
        <color theme="1"/>
        <rFont val="Aptos Narrow"/>
        <family val="2"/>
        <scheme val="minor"/>
      </rPr>
      <t xml:space="preserve"> In Deutschland. 
</t>
    </r>
    <r>
      <rPr>
        <vertAlign val="superscript"/>
        <sz val="7"/>
        <color theme="1"/>
        <rFont val="Aptos Narrow (Textkörper)"/>
      </rPr>
      <t>13</t>
    </r>
    <r>
      <rPr>
        <sz val="7"/>
        <color theme="1"/>
        <rFont val="Aptos Narrow"/>
        <family val="2"/>
        <scheme val="minor"/>
      </rPr>
      <t xml:space="preserve"> Auszubildende bei Evonik (1.229) und in Kooperation mit Fremdunternehmen (489).
</t>
    </r>
    <r>
      <rPr>
        <vertAlign val="superscript"/>
        <sz val="7"/>
        <color theme="1"/>
        <rFont val="Aptos Narrow (Textkörper)"/>
      </rPr>
      <t>14</t>
    </r>
    <r>
      <rPr>
        <sz val="7"/>
        <color theme="1"/>
        <rFont val="Aptos Narrow"/>
        <family val="2"/>
        <scheme val="minor"/>
      </rPr>
      <t xml:space="preserve"> Methodik vom Vorjahr geändert mit Bezugsgröße auf Headcount der Stammbelegschaft.
</t>
    </r>
    <r>
      <rPr>
        <vertAlign val="superscript"/>
        <sz val="7"/>
        <color theme="1"/>
        <rFont val="Aptos Narrow (Textkörper)"/>
      </rPr>
      <t>15</t>
    </r>
    <r>
      <rPr>
        <sz val="7"/>
        <color theme="1"/>
        <rFont val="Aptos Narrow"/>
        <family val="2"/>
        <scheme val="minor"/>
      </rPr>
      <t xml:space="preserve"> Eigenkündigungen neuer Mitarbeiter innerhalb des ersten Jahres.
</t>
    </r>
    <r>
      <rPr>
        <vertAlign val="superscript"/>
        <sz val="7"/>
        <color theme="1"/>
        <rFont val="Aptos Narrow (Textkörper)"/>
      </rPr>
      <t>16</t>
    </r>
    <r>
      <rPr>
        <sz val="7"/>
        <color theme="1"/>
        <rFont val="Aptos Narrow"/>
        <family val="2"/>
        <scheme val="minor"/>
      </rPr>
      <t xml:space="preserve"> Vorjahr aufgrund geänderter Berechnungsgrundlage nicht vergleichbar. Basiert auf Gesamtvergütung (Grundentgelt zuzüglich aller sonstigen Vergütungsbestandteile ohne Altersvorsorge).
</t>
    </r>
    <r>
      <rPr>
        <vertAlign val="superscript"/>
        <sz val="7"/>
        <color theme="1"/>
        <rFont val="Aptos Narrow (Textkörper)"/>
      </rPr>
      <t>17</t>
    </r>
    <r>
      <rPr>
        <sz val="7"/>
        <color theme="1"/>
        <rFont val="Aptos Narrow"/>
        <family val="2"/>
        <scheme val="minor"/>
      </rPr>
      <t xml:space="preserve"> Vorjahr aufgrund geänderter Berechnungsgrundlage nicht vergleichbar. Vorjahreswert nur auf Deutschland bezogen, aktueller Wert basiert auf globaler Stammbelegschaft.
</t>
    </r>
    <r>
      <rPr>
        <vertAlign val="superscript"/>
        <sz val="7"/>
        <color theme="1"/>
        <rFont val="Aptos Narrow (Textkörper)"/>
      </rPr>
      <t>18</t>
    </r>
    <r>
      <rPr>
        <sz val="7"/>
        <color theme="1"/>
        <rFont val="Aptos Narrow"/>
        <family val="2"/>
        <scheme val="minor"/>
      </rPr>
      <t xml:space="preserve"> Oberstes Management = Konzernführungsfunktionen, das heißt die Top-Managementfunktionen des Evonik-Konzerns. Entspricht Jobfunktionen des Management Circle 1.
</t>
    </r>
    <r>
      <rPr>
        <vertAlign val="superscript"/>
        <sz val="7"/>
        <color theme="1"/>
        <rFont val="Aptos Narrow (Textkörper)"/>
      </rPr>
      <t>19</t>
    </r>
    <r>
      <rPr>
        <sz val="7"/>
        <color theme="1"/>
        <rFont val="Aptos Narrow"/>
        <family val="2"/>
        <scheme val="minor"/>
      </rPr>
      <t xml:space="preserve"> Mittleres Management = Senior-Management-Funktionen, das heißt Schlüsselfunktionen in Divisionen, Regionen, Service- und Konzernbereichen. Entspricht Jobfunktionen des Management Circle 2.
</t>
    </r>
    <r>
      <rPr>
        <vertAlign val="superscript"/>
        <sz val="7"/>
        <color theme="1"/>
        <rFont val="Aptos Narrow (Textkörper)"/>
      </rPr>
      <t>20</t>
    </r>
    <r>
      <rPr>
        <sz val="7"/>
        <color theme="1"/>
        <rFont val="Aptos Narrow"/>
        <family val="2"/>
        <scheme val="minor"/>
      </rPr>
      <t xml:space="preserve"> Unteres Management = Weitere Managementfunktionen, das heißt unterschiedliche Experten-Funktionen mit oder ohne Mitarbeiterführung. Entspricht Jobfunktionen des Management Circle 3 und umfasst die Vergütungsstufen 1 bis 5. 
</t>
    </r>
    <r>
      <rPr>
        <vertAlign val="superscript"/>
        <sz val="7"/>
        <color theme="1"/>
        <rFont val="Aptos Narrow (Textkörper)"/>
      </rPr>
      <t>21</t>
    </r>
    <r>
      <rPr>
        <sz val="7"/>
        <color theme="1"/>
        <rFont val="Aptos Narrow"/>
        <family val="2"/>
        <scheme val="minor"/>
      </rPr>
      <t xml:space="preserve"> Kennzahl beinhaltet Arbeitsunfälle mit Schichtausfall und Unfälle mit medizinischer Behandlung ohne Schichtausfall.
</t>
    </r>
    <r>
      <rPr>
        <vertAlign val="superscript"/>
        <sz val="7"/>
        <color theme="1"/>
        <rFont val="Aptos Narrow (Textkörper)"/>
      </rPr>
      <t>22</t>
    </r>
    <r>
      <rPr>
        <sz val="7"/>
        <color theme="1"/>
        <rFont val="Aptos Narrow"/>
        <family val="2"/>
        <scheme val="minor"/>
      </rPr>
      <t xml:space="preserve"> Anzahl der Arbeitsunfälle pro 200.000 Arbeitsstunden. Obergrenze ≤ 0,26.
</t>
    </r>
    <r>
      <rPr>
        <vertAlign val="superscript"/>
        <sz val="7"/>
        <color theme="1"/>
        <rFont val="Aptos Narrow (Textkörper)"/>
      </rPr>
      <t>23</t>
    </r>
    <r>
      <rPr>
        <sz val="7"/>
        <color theme="1"/>
        <rFont val="Aptos Narrow"/>
        <family val="2"/>
        <scheme val="minor"/>
      </rPr>
      <t xml:space="preserve"> Anzahl der Arbeitsunfälle mit Ausfalltagen pro 200.000 Arbeitsstunden. 
</t>
    </r>
    <r>
      <rPr>
        <vertAlign val="superscript"/>
        <sz val="7"/>
        <color theme="1"/>
        <rFont val="Aptos Narrow (Textkörper)"/>
      </rPr>
      <t>24</t>
    </r>
    <r>
      <rPr>
        <sz val="7"/>
        <color theme="1"/>
        <rFont val="Aptos Narrow"/>
        <family val="2"/>
        <scheme val="minor"/>
      </rPr>
      <t xml:space="preserve"> Anzahl der Ereignisse pro 200.000 Arbeitsstunden. Obergrenze ≤ 0,40.
</t>
    </r>
    <r>
      <rPr>
        <vertAlign val="superscript"/>
        <sz val="7"/>
        <color theme="1"/>
        <rFont val="Aptos Narrow (Textkörper)"/>
      </rPr>
      <t>25</t>
    </r>
    <r>
      <rPr>
        <sz val="7"/>
        <color theme="1"/>
        <rFont val="Aptos Narrow"/>
        <family val="2"/>
        <scheme val="minor"/>
      </rPr>
      <t xml:space="preserve"> Daten 2024 teilweise berechnet, da Behördenberichte vor Redakionsschluss am 26.02.2025  nicht vorlagen. Daten 2023 gemäß ESRS-Methodik ermittelt.
</t>
    </r>
    <r>
      <rPr>
        <vertAlign val="superscript"/>
        <sz val="7"/>
        <color theme="1"/>
        <rFont val="Aptos Narrow (Textkörper)"/>
      </rPr>
      <t>26</t>
    </r>
    <r>
      <rPr>
        <sz val="7"/>
        <color theme="1"/>
        <rFont val="Aptos Narrow"/>
        <family val="2"/>
        <scheme val="minor"/>
      </rPr>
      <t xml:space="preserve"> Bezogen auf Deutschland.
</t>
    </r>
    <r>
      <rPr>
        <vertAlign val="superscript"/>
        <sz val="7"/>
        <color theme="1"/>
        <rFont val="Aptos Narrow (Textkörper)"/>
      </rPr>
      <t>27</t>
    </r>
    <r>
      <rPr>
        <sz val="7"/>
        <color theme="1"/>
        <rFont val="Aptos Narrow"/>
        <family val="2"/>
        <scheme val="minor"/>
      </rPr>
      <t xml:space="preserve"> Untergrenze ≥ 5,0, Maximalwert 6,0.
</t>
    </r>
    <r>
      <rPr>
        <vertAlign val="superscript"/>
        <sz val="7"/>
        <color theme="1"/>
        <rFont val="Aptos Narrow (Textkörper)"/>
      </rPr>
      <t>28</t>
    </r>
    <r>
      <rPr>
        <sz val="7"/>
        <color theme="1"/>
        <rFont val="Aptos Narrow"/>
        <family val="2"/>
        <scheme val="minor"/>
      </rPr>
      <t xml:space="preserve"> Die ODR für 2024 ist voraussichtlich im Frühjahr 2025 auf unserer Webseite verfügbar.
</t>
    </r>
    <r>
      <rPr>
        <vertAlign val="superscript"/>
        <sz val="7"/>
        <color theme="1"/>
        <rFont val="Aptos Narrow (Textkörper)"/>
      </rPr>
      <t>29</t>
    </r>
    <r>
      <rPr>
        <sz val="7"/>
        <color theme="1"/>
        <rFont val="Aptos Narrow"/>
        <family val="2"/>
        <scheme val="minor"/>
      </rPr>
      <t xml:space="preserve"> Unter lokaler Beschaffung verstehen wir einen bewussten Bezug bei Beschaffungsquellen in geografischer Nähe zur Produktionsstätte.
</t>
    </r>
    <r>
      <rPr>
        <vertAlign val="superscript"/>
        <sz val="7"/>
        <color theme="1"/>
        <rFont val="Aptos Narrow (Textkörper)"/>
      </rPr>
      <t>30</t>
    </r>
    <r>
      <rPr>
        <sz val="7"/>
        <color theme="1"/>
        <rFont val="Aptos Narrow"/>
        <family val="2"/>
        <scheme val="minor"/>
      </rPr>
      <t xml:space="preserve"> Evonik-Standorte mit mehr als zehn IT-Mitarbeitern.</t>
    </r>
  </si>
  <si>
    <t>Occupational Disease Rate (ODR)</t>
  </si>
  <si>
    <r>
      <t>–</t>
    </r>
    <r>
      <rPr>
        <b/>
        <vertAlign val="superscript"/>
        <sz val="11"/>
        <rFont val="Aptos Narrow (Textkörper)"/>
      </rPr>
      <t xml:space="preserve"> 28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</si>
</sst>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_(* #,##0.0_);_(* \(#,##0.0\);_(* &quot;-&quot;??_);_(@_)"/>
    <numFmt numFmtId="167" formatCode="_-* #,##0.00\ _D_M_-;\-* #,##0.00\ _D_M_-;_-* &quot;-&quot;??\ _D_M_-;_-@_-"/>
    <numFmt numFmtId="168" formatCode="_-* #,##0\ _D_M_-;\-* #,##0\ _D_M_-;_-* &quot;-&quot;\ _D_M_-;_-@_-"/>
    <numFmt numFmtId="169" formatCode="_-* #,##0.00\ &quot;DM&quot;_-;\-* #,##0.00\ &quot;DM&quot;_-;_-* &quot;-&quot;??\ &quot;DM&quot;_-;_-@_-"/>
    <numFmt numFmtId="170" formatCode="_-* #,##0\ &quot;DM&quot;_-;\-* #,##0\ &quot;DM&quot;_-;_-* &quot;-&quot;\ &quot;DM&quot;_-;_-@_-"/>
  </numFmts>
  <fonts count="79">
    <font>
      <sz val="11"/>
      <color theme="1"/>
      <name val="Aptos Narrow"/>
      <family val="2"/>
      <scheme val="minor"/>
    </font>
    <font>
      <sz val="11"/>
      <color theme="1"/>
      <name val="Aptos Narrow"/>
      <family val="2"/>
      <scheme val="minor"/>
    </font>
    <font>
      <sz val="11"/>
      <color rgb="FF000000"/>
      <name val="Calibri"/>
      <family val="2"/>
    </font>
    <font>
      <sz val="8"/>
      <name val="Arial"/>
      <family val="2"/>
    </font>
    <font>
      <sz val="10"/>
      <name val="Arial"/>
      <family val="2"/>
    </font>
    <font>
      <b/>
      <sz val="8"/>
      <name val="Arial"/>
      <family val="2"/>
    </font>
    <font>
      <sz val="8"/>
      <color indexed="8"/>
      <name val="Arial"/>
      <family val="2"/>
    </font>
    <font>
      <sz val="11"/>
      <color indexed="9"/>
      <name val="Calibri"/>
      <family val="2"/>
    </font>
    <font>
      <sz val="11"/>
      <color indexed="8"/>
      <name val="Calibri"/>
      <family val="2"/>
    </font>
    <font>
      <b/>
      <sz val="11"/>
      <color indexed="8"/>
      <name val="Calibri"/>
      <family val="2"/>
    </font>
    <font>
      <sz val="10"/>
      <color indexed="8"/>
      <name val="Arial"/>
      <family val="2"/>
    </font>
    <font>
      <b/>
      <sz val="10"/>
      <color indexed="9"/>
      <name val="Arial"/>
      <family val="2"/>
    </font>
    <font>
      <b/>
      <sz val="11"/>
      <color indexed="14"/>
      <name val="Calibri"/>
      <family val="2"/>
    </font>
    <font>
      <b/>
      <sz val="15"/>
      <color indexed="60"/>
      <name val="Calibri"/>
      <family val="2"/>
    </font>
    <font>
      <b/>
      <sz val="13"/>
      <color indexed="60"/>
      <name val="Calibri"/>
      <family val="2"/>
    </font>
    <font>
      <b/>
      <sz val="11"/>
      <color indexed="60"/>
      <name val="Calibri"/>
      <family val="2"/>
    </font>
    <font>
      <b/>
      <sz val="10"/>
      <color indexed="60"/>
      <name val="Calibri"/>
      <family val="2"/>
    </font>
    <font>
      <sz val="19"/>
      <color indexed="60"/>
      <name val="Arial"/>
      <family val="2"/>
    </font>
    <font>
      <sz val="8"/>
      <color indexed="10"/>
      <name val="Arial"/>
      <family val="2"/>
    </font>
    <font>
      <b/>
      <sz val="18"/>
      <color indexed="60"/>
      <name val="Cambria"/>
      <family val="2"/>
    </font>
    <font>
      <sz val="11"/>
      <color indexed="10"/>
      <name val="Calibri"/>
      <family val="2"/>
    </font>
    <font>
      <b/>
      <sz val="11"/>
      <color indexed="52"/>
      <name val="Calibri"/>
      <family val="2"/>
    </font>
    <font>
      <sz val="11"/>
      <color indexed="52"/>
      <name val="Calibri"/>
      <family val="2"/>
    </font>
    <font>
      <b/>
      <sz val="11"/>
      <color indexed="39"/>
      <name val="Calibri"/>
      <family val="2"/>
    </font>
    <font>
      <b/>
      <sz val="8"/>
      <color indexed="8"/>
      <name val="Arial"/>
      <family val="2"/>
    </font>
    <font>
      <sz val="8"/>
      <color indexed="62"/>
      <name val="Arial"/>
      <family val="2"/>
    </font>
    <font>
      <i/>
      <sz val="8"/>
      <name val="Arial"/>
      <family val="2"/>
    </font>
    <font>
      <i/>
      <sz val="10"/>
      <color indexed="63"/>
      <name val="Arial"/>
      <family val="2"/>
    </font>
    <font>
      <sz val="10"/>
      <color theme="1"/>
      <name val="Arial"/>
      <family val="2"/>
    </font>
    <font>
      <sz val="10"/>
      <color theme="0"/>
      <name val="Arial"/>
      <family val="2"/>
    </font>
    <font>
      <b/>
      <sz val="18"/>
      <color indexed="60"/>
      <name val="Aptos Display"/>
      <family val="2"/>
      <scheme val="major"/>
    </font>
    <font>
      <b/>
      <sz val="10"/>
      <color rgb="FFFF0000"/>
      <name val="Lucida Sans Unicode"/>
      <family val="2"/>
    </font>
    <font>
      <vertAlign val="superscript"/>
      <sz val="7"/>
      <color theme="1"/>
      <name val="Aptos Narrow (Textkörper)"/>
    </font>
    <font>
      <sz val="7"/>
      <color theme="1"/>
      <name val="Aptos Narrow"/>
      <family val="2"/>
      <scheme val="minor"/>
    </font>
    <font>
      <sz val="7"/>
      <color theme="1"/>
      <name val="Aptos Narrow (Textkörper)"/>
    </font>
    <font>
      <b/>
      <sz val="16"/>
      <color rgb="FF991D85"/>
      <name val="Aptos Narrow"/>
      <family val="2"/>
      <scheme val="minor"/>
    </font>
    <font>
      <sz val="11"/>
      <color rgb="FF991D85"/>
      <name val="Aptos Narrow"/>
      <family val="2"/>
      <scheme val="minor"/>
    </font>
    <font>
      <sz val="11"/>
      <color theme="1"/>
      <name val="Aptos Narrow"/>
      <family val="2"/>
      <scheme val="minor"/>
    </font>
    <font>
      <b/>
      <sz val="12"/>
      <color rgb="FFFFFFFF"/>
      <name val="Aptos Narrow"/>
      <family val="2"/>
      <scheme val="minor"/>
    </font>
    <font>
      <b/>
      <sz val="11"/>
      <color rgb="FFFFFFFF"/>
      <name val="Aptos Narrow"/>
      <family val="2"/>
      <scheme val="minor"/>
    </font>
    <font>
      <sz val="11"/>
      <color rgb="FF000000"/>
      <name val="Aptos Narrow"/>
      <family val="2"/>
      <scheme val="minor"/>
    </font>
    <font>
      <sz val="9"/>
      <color rgb="FF000000"/>
      <name val="Aptos Narrow"/>
      <family val="2"/>
      <scheme val="minor"/>
    </font>
    <font>
      <sz val="11"/>
      <name val="Aptos Narrow"/>
      <family val="2"/>
      <scheme val="minor"/>
    </font>
    <font>
      <b/>
      <sz val="11"/>
      <name val="Aptos Narrow"/>
      <family val="2"/>
      <scheme val="minor"/>
    </font>
    <font>
      <b/>
      <sz val="11"/>
      <color rgb="FF000000"/>
      <name val="Aptos Narrow"/>
      <family val="2"/>
      <scheme val="minor"/>
    </font>
    <font>
      <vertAlign val="superscript"/>
      <sz val="11"/>
      <color rgb="FF000000"/>
      <name val="Aptos Narrow"/>
      <family val="2"/>
      <scheme val="minor"/>
    </font>
    <font>
      <b/>
      <sz val="11"/>
      <color rgb="FF991C85"/>
      <name val="Aptos Narrow"/>
      <family val="2"/>
      <scheme val="minor"/>
    </font>
    <font>
      <sz val="9"/>
      <color rgb="FF7030A0"/>
      <name val="Aptos Narrow"/>
      <family val="2"/>
      <scheme val="minor"/>
    </font>
    <font>
      <sz val="12"/>
      <color rgb="FF7030A0"/>
      <name val="Aptos Narrow"/>
      <family val="2"/>
      <scheme val="minor"/>
    </font>
    <font>
      <vertAlign val="subscript"/>
      <sz val="11"/>
      <color rgb="FF000000"/>
      <name val="Aptos Narrow"/>
      <family val="2"/>
      <scheme val="minor"/>
    </font>
    <font>
      <vertAlign val="subscript"/>
      <sz val="9"/>
      <color rgb="FF000000"/>
      <name val="Aptos Narrow"/>
      <family val="2"/>
      <scheme val="minor"/>
    </font>
    <font>
      <sz val="9"/>
      <color theme="1"/>
      <name val="Aptos Narrow"/>
      <family val="2"/>
      <scheme val="minor"/>
    </font>
    <font>
      <sz val="12"/>
      <color theme="1"/>
      <name val="Aptos Narrow"/>
      <family val="2"/>
      <scheme val="minor"/>
    </font>
    <font>
      <i/>
      <sz val="11"/>
      <color rgb="FF000000"/>
      <name val="Aptos Narrow"/>
      <family val="2"/>
      <scheme val="minor"/>
    </font>
    <font>
      <b/>
      <i/>
      <sz val="11"/>
      <color rgb="FF000000"/>
      <name val="Aptos Narrow"/>
      <family val="2"/>
      <scheme val="minor"/>
    </font>
    <font>
      <sz val="12"/>
      <name val="Aptos Narrow"/>
      <family val="2"/>
      <scheme val="minor"/>
    </font>
    <font>
      <sz val="9"/>
      <color rgb="FFDBD5C9"/>
      <name val="Aptos Narrow"/>
      <family val="2"/>
      <scheme val="minor"/>
    </font>
    <font>
      <vertAlign val="superscript"/>
      <sz val="11"/>
      <color theme="1"/>
      <name val="Aptos Narrow"/>
      <family val="2"/>
      <scheme val="minor"/>
    </font>
    <font>
      <sz val="11"/>
      <color rgb="FF7030A0"/>
      <name val="Aptos Narrow"/>
      <family val="2"/>
      <scheme val="minor"/>
    </font>
    <font>
      <vertAlign val="superscript"/>
      <sz val="11"/>
      <name val="Aptos Narrow"/>
      <family val="2"/>
      <scheme val="minor"/>
    </font>
    <font>
      <i/>
      <sz val="11"/>
      <name val="Aptos Narrow"/>
      <family val="2"/>
      <scheme val="minor"/>
    </font>
    <font>
      <b/>
      <sz val="11"/>
      <color theme="8"/>
      <name val="Aptos Narrow"/>
      <family val="2"/>
      <scheme val="minor"/>
    </font>
    <font>
      <b/>
      <sz val="9"/>
      <color rgb="FF7030A0"/>
      <name val="Aptos Narrow"/>
      <family val="2"/>
      <scheme val="minor"/>
    </font>
    <font>
      <b/>
      <sz val="12"/>
      <color rgb="FF7030A0"/>
      <name val="Aptos Narrow"/>
      <family val="2"/>
      <scheme val="minor"/>
    </font>
    <font>
      <b/>
      <vertAlign val="superscript"/>
      <sz val="11"/>
      <color rgb="FF000000"/>
      <name val="Aptos Narrow"/>
      <family val="2"/>
      <scheme val="minor"/>
    </font>
    <font>
      <b/>
      <sz val="11"/>
      <color theme="1"/>
      <name val="Aptos Narrow"/>
      <family val="2"/>
      <scheme val="minor"/>
    </font>
    <font>
      <sz val="9"/>
      <color rgb="FF991D85"/>
      <name val="Aptos Narrow"/>
      <family val="2"/>
      <scheme val="minor"/>
    </font>
    <font>
      <sz val="12"/>
      <color rgb="FF991D85"/>
      <name val="Aptos Narrow"/>
      <family val="2"/>
      <scheme val="minor"/>
    </font>
    <font>
      <sz val="12"/>
      <color rgb="FFFF0000"/>
      <name val="Aptos Narrow"/>
      <family val="2"/>
      <scheme val="minor"/>
    </font>
    <font>
      <b/>
      <sz val="11"/>
      <color rgb="FF991D85"/>
      <name val="Aptos Narrow"/>
      <family val="2"/>
      <scheme val="minor"/>
    </font>
    <font>
      <b/>
      <vertAlign val="superscript"/>
      <sz val="11"/>
      <name val="Aptos Narrow"/>
      <family val="2"/>
      <scheme val="minor"/>
    </font>
    <font>
      <vertAlign val="subscript"/>
      <sz val="11"/>
      <name val="Aptos Narrow"/>
      <family val="2"/>
      <scheme val="minor"/>
    </font>
    <font>
      <sz val="9"/>
      <name val="Aptos Narrow"/>
      <family val="2"/>
      <scheme val="minor"/>
    </font>
    <font>
      <sz val="11"/>
      <color rgb="FFFF0000"/>
      <name val="Aptos Narrow"/>
      <family val="2"/>
      <scheme val="minor"/>
    </font>
    <font>
      <b/>
      <sz val="11"/>
      <color rgb="FFFF0000"/>
      <name val="Aptos Narrow"/>
      <family val="2"/>
      <scheme val="minor"/>
    </font>
    <font>
      <i/>
      <sz val="9"/>
      <color rgb="FF000000"/>
      <name val="Aptos Narrow"/>
      <family val="2"/>
      <scheme val="minor"/>
    </font>
    <font>
      <b/>
      <vertAlign val="superscript"/>
      <sz val="11"/>
      <name val="Aptos Narrow (Textkörper)"/>
    </font>
    <font>
      <sz val="11"/>
      <color rgb="FF000000"/>
      <name val="Aptos Narrow"/>
      <family val="2"/>
      <scheme val="minor"/>
    </font>
    <font>
      <i/>
      <sz val="11"/>
      <color rgb="FF000000"/>
      <name val="Aptos Narrow"/>
      <family val="2"/>
      <scheme val="minor"/>
    </font>
  </fonts>
  <fills count="79">
    <fill>
      <patternFill patternType="none"/>
    </fill>
    <fill>
      <patternFill patternType="gray125"/>
    </fill>
    <fill>
      <patternFill patternType="solid">
        <fgColor rgb="FF9B0B34"/>
        <bgColor rgb="FF000000"/>
      </patternFill>
    </fill>
    <fill>
      <patternFill patternType="solid">
        <fgColor rgb="FFDBD5C9"/>
        <bgColor rgb="FF000000"/>
      </patternFill>
    </fill>
    <fill>
      <patternFill patternType="solid">
        <fgColor rgb="FFFFFF00"/>
        <bgColor indexed="64"/>
      </patternFill>
    </fill>
    <fill>
      <patternFill patternType="solid">
        <fgColor rgb="FFF2F2F2"/>
        <bgColor rgb="FF000000"/>
      </patternFill>
    </fill>
    <fill>
      <patternFill patternType="solid">
        <fgColor rgb="FF65B42E"/>
        <bgColor rgb="FF000000"/>
      </patternFill>
    </fill>
    <fill>
      <patternFill patternType="solid">
        <fgColor rgb="FF003D69"/>
        <bgColor rgb="FF000000"/>
      </patternFill>
    </fill>
    <fill>
      <patternFill patternType="solid">
        <fgColor indexed="9"/>
        <bgColor indexed="64"/>
      </patternFill>
    </fill>
    <fill>
      <patternFill patternType="solid">
        <fgColor indexed="56"/>
        <bgColor indexed="64"/>
      </patternFill>
    </fill>
    <fill>
      <patternFill patternType="solid">
        <fgColor indexed="21"/>
        <bgColor indexed="64"/>
      </patternFill>
    </fill>
    <fill>
      <patternFill patternType="solid">
        <fgColor indexed="42"/>
        <bgColor indexed="64"/>
      </patternFill>
    </fill>
    <fill>
      <patternFill patternType="solid">
        <fgColor indexed="22"/>
        <bgColor indexed="64"/>
      </patternFill>
    </fill>
    <fill>
      <patternFill patternType="solid">
        <fgColor indexed="15"/>
        <bgColor indexed="64"/>
      </patternFill>
    </fill>
    <fill>
      <patternFill patternType="solid">
        <fgColor indexed="58"/>
        <bgColor indexed="64"/>
      </patternFill>
    </fill>
    <fill>
      <patternFill patternType="solid">
        <fgColor indexed="17"/>
        <bgColor indexed="64"/>
      </patternFill>
    </fill>
    <fill>
      <patternFill patternType="solid">
        <fgColor indexed="43"/>
        <bgColor indexed="64"/>
      </patternFill>
    </fill>
    <fill>
      <patternFill patternType="solid">
        <fgColor indexed="55"/>
        <bgColor indexed="64"/>
      </patternFill>
    </fill>
    <fill>
      <patternFill patternType="solid">
        <fgColor indexed="11"/>
        <bgColor indexed="64"/>
      </patternFill>
    </fill>
    <fill>
      <patternFill patternType="solid">
        <fgColor indexed="49"/>
        <bgColor indexed="64"/>
      </patternFill>
    </fill>
    <fill>
      <patternFill patternType="solid">
        <fgColor indexed="59"/>
        <bgColor indexed="64"/>
      </patternFill>
    </fill>
    <fill>
      <patternFill patternType="solid">
        <fgColor indexed="19"/>
        <bgColor indexed="64"/>
      </patternFill>
    </fill>
    <fill>
      <patternFill patternType="solid">
        <fgColor indexed="47"/>
        <bgColor indexed="64"/>
      </patternFill>
    </fill>
    <fill>
      <patternFill patternType="solid">
        <fgColor indexed="23"/>
        <bgColor indexed="64"/>
      </patternFill>
    </fill>
    <fill>
      <patternFill patternType="solid">
        <fgColor indexed="13"/>
        <bgColor indexed="64"/>
      </patternFill>
    </fill>
    <fill>
      <patternFill patternType="solid">
        <fgColor indexed="57"/>
        <bgColor indexed="64"/>
      </patternFill>
    </fill>
    <fill>
      <patternFill patternType="solid">
        <fgColor indexed="56"/>
        <bgColor indexed="61"/>
      </patternFill>
    </fill>
    <fill>
      <patternFill patternType="solid">
        <fgColor indexed="58"/>
        <bgColor indexed="22"/>
      </patternFill>
    </fill>
    <fill>
      <patternFill patternType="solid">
        <fgColor indexed="59"/>
        <bgColor indexed="58"/>
      </patternFill>
    </fill>
    <fill>
      <patternFill patternType="solid">
        <fgColor indexed="22"/>
        <bgColor indexed="31"/>
      </patternFill>
    </fill>
    <fill>
      <patternFill patternType="solid">
        <fgColor indexed="55"/>
        <bgColor indexed="40"/>
      </patternFill>
    </fill>
    <fill>
      <patternFill patternType="solid">
        <fgColor indexed="23"/>
        <bgColor indexed="45"/>
      </patternFill>
    </fill>
    <fill>
      <patternFill patternType="solid">
        <fgColor indexed="41"/>
        <bgColor indexed="60"/>
      </patternFill>
    </fill>
    <fill>
      <patternFill patternType="solid">
        <fgColor indexed="42"/>
        <bgColor indexed="11"/>
      </patternFill>
    </fill>
    <fill>
      <patternFill patternType="solid">
        <fgColor indexed="43"/>
        <bgColor indexed="50"/>
      </patternFill>
    </fill>
    <fill>
      <patternFill patternType="solid">
        <fgColor indexed="46"/>
        <bgColor indexed="31"/>
      </patternFill>
    </fill>
    <fill>
      <patternFill patternType="solid">
        <fgColor indexed="61"/>
        <bgColor indexed="55"/>
      </patternFill>
    </fill>
    <fill>
      <patternFill patternType="solid">
        <fgColor indexed="54"/>
        <bgColor indexed="40"/>
      </patternFill>
    </fill>
    <fill>
      <patternFill patternType="solid">
        <fgColor indexed="40"/>
        <bgColor indexed="41"/>
      </patternFill>
    </fill>
    <fill>
      <patternFill patternType="solid">
        <fgColor indexed="15"/>
        <bgColor indexed="54"/>
      </patternFill>
    </fill>
    <fill>
      <patternFill patternType="solid">
        <fgColor indexed="11"/>
        <bgColor indexed="58"/>
      </patternFill>
    </fill>
    <fill>
      <patternFill patternType="solid">
        <fgColor indexed="48"/>
        <bgColor indexed="26"/>
      </patternFill>
    </fill>
    <fill>
      <patternFill patternType="solid">
        <fgColor indexed="49"/>
        <bgColor indexed="47"/>
      </patternFill>
    </fill>
    <fill>
      <patternFill patternType="solid">
        <fgColor indexed="57"/>
        <bgColor indexed="51"/>
      </patternFill>
    </fill>
    <fill>
      <patternFill patternType="solid">
        <fgColor indexed="60"/>
        <bgColor indexed="48"/>
      </patternFill>
    </fill>
    <fill>
      <patternFill patternType="solid">
        <fgColor indexed="63"/>
        <bgColor indexed="25"/>
      </patternFill>
    </fill>
    <fill>
      <patternFill patternType="solid">
        <fgColor indexed="47"/>
        <bgColor indexed="57"/>
      </patternFill>
    </fill>
    <fill>
      <patternFill patternType="solid">
        <fgColor indexed="62"/>
        <bgColor indexed="18"/>
      </patternFill>
    </fill>
    <fill>
      <patternFill patternType="solid">
        <fgColor indexed="13"/>
        <bgColor indexed="58"/>
      </patternFill>
    </fill>
    <fill>
      <patternFill patternType="solid">
        <fgColor indexed="52"/>
        <bgColor indexed="53"/>
      </patternFill>
    </fill>
    <fill>
      <patternFill patternType="solid">
        <fgColor indexed="61"/>
        <bgColor indexed="35"/>
      </patternFill>
    </fill>
    <fill>
      <patternFill patternType="solid">
        <fgColor indexed="12"/>
        <bgColor indexed="35"/>
      </patternFill>
    </fill>
    <fill>
      <patternFill patternType="solid">
        <fgColor indexed="40"/>
        <bgColor indexed="47"/>
      </patternFill>
    </fill>
    <fill>
      <patternFill patternType="lightUp">
        <fgColor indexed="9"/>
        <bgColor indexed="58"/>
      </patternFill>
    </fill>
    <fill>
      <patternFill patternType="lightUp">
        <fgColor indexed="52"/>
        <bgColor indexed="9"/>
      </patternFill>
    </fill>
    <fill>
      <patternFill patternType="lightUp">
        <fgColor indexed="43"/>
        <bgColor indexed="9"/>
      </patternFill>
    </fill>
    <fill>
      <patternFill patternType="solid">
        <fgColor indexed="51"/>
        <bgColor indexed="11"/>
      </patternFill>
    </fill>
    <fill>
      <patternFill patternType="solid">
        <fgColor indexed="46"/>
        <bgColor indexed="47"/>
      </patternFill>
    </fill>
    <fill>
      <patternFill patternType="solid">
        <fgColor indexed="45"/>
        <bgColor indexed="26"/>
      </patternFill>
    </fill>
    <fill>
      <patternFill patternType="solid">
        <fgColor indexed="18"/>
        <bgColor indexed="64"/>
      </patternFill>
    </fill>
    <fill>
      <patternFill patternType="solid">
        <fgColor indexed="31"/>
        <bgColor indexed="64"/>
      </patternFill>
    </fill>
    <fill>
      <patternFill patternType="solid">
        <fgColor indexed="30"/>
        <bgColor indexed="64"/>
      </patternFill>
    </fill>
    <fill>
      <patternFill patternType="solid">
        <fgColor indexed="29"/>
        <bgColor indexed="64"/>
      </patternFill>
    </fill>
    <fill>
      <patternFill patternType="solid">
        <fgColor indexed="50"/>
        <bgColor indexed="64"/>
      </patternFill>
    </fill>
    <fill>
      <patternFill patternType="solid">
        <fgColor indexed="52"/>
        <bgColor indexed="64"/>
      </patternFill>
    </fill>
    <fill>
      <patternFill patternType="solid">
        <fgColor indexed="51"/>
        <bgColor indexed="64"/>
      </patternFill>
    </fill>
    <fill>
      <patternFill patternType="lightUp">
        <fgColor indexed="53"/>
        <bgColor indexed="9"/>
      </patternFill>
    </fill>
    <fill>
      <patternFill patternType="solid">
        <fgColor indexed="12"/>
        <bgColor indexed="64"/>
      </patternFill>
    </fill>
    <fill>
      <patternFill patternType="solid">
        <fgColor indexed="46"/>
        <bgColor indexed="64"/>
      </patternFill>
    </fill>
    <fill>
      <patternFill patternType="solid">
        <fgColor indexed="40"/>
        <bgColor indexed="64"/>
      </patternFill>
    </fill>
    <fill>
      <patternFill patternType="solid">
        <fgColor indexed="60"/>
        <bgColor indexed="64"/>
      </patternFill>
    </fill>
    <fill>
      <patternFill patternType="solid">
        <fgColor indexed="8"/>
        <bgColor indexed="64"/>
      </patternFill>
    </fill>
    <fill>
      <patternFill patternType="solid">
        <fgColor indexed="29"/>
        <bgColor indexed="26"/>
      </patternFill>
    </fill>
    <fill>
      <patternFill patternType="solid">
        <fgColor indexed="10"/>
        <bgColor indexed="18"/>
      </patternFill>
    </fill>
    <fill>
      <patternFill patternType="solid">
        <fgColor theme="9" tint="0.79998168889431442"/>
        <bgColor indexed="64"/>
      </patternFill>
    </fill>
    <fill>
      <patternFill patternType="solid">
        <fgColor theme="0"/>
        <bgColor indexed="64"/>
      </patternFill>
    </fill>
    <fill>
      <patternFill patternType="solid">
        <fgColor rgb="FFFFFF00"/>
        <bgColor rgb="FF000000"/>
      </patternFill>
    </fill>
    <fill>
      <patternFill patternType="solid">
        <fgColor theme="0" tint="-4.9989318521683403E-2"/>
        <bgColor rgb="FF000000"/>
      </patternFill>
    </fill>
    <fill>
      <patternFill patternType="solid">
        <fgColor rgb="FFF17E15"/>
        <bgColor rgb="FF000000"/>
      </patternFill>
    </fill>
  </fills>
  <borders count="25">
    <border>
      <left/>
      <right/>
      <top/>
      <bottom/>
      <diagonal/>
    </border>
    <border>
      <left style="thin">
        <color indexed="39"/>
      </left>
      <right style="thin">
        <color indexed="39"/>
      </right>
      <top style="thin">
        <color indexed="39"/>
      </top>
      <bottom style="thin">
        <color indexed="39"/>
      </bottom>
      <diagonal/>
    </border>
    <border>
      <left style="thin">
        <color indexed="52"/>
      </left>
      <right style="thin">
        <color indexed="52"/>
      </right>
      <top style="thin">
        <color indexed="52"/>
      </top>
      <bottom style="thin">
        <color indexed="52"/>
      </bottom>
      <diagonal/>
    </border>
    <border>
      <left style="thin">
        <color indexed="13"/>
      </left>
      <right style="thin">
        <color indexed="13"/>
      </right>
      <top style="thin">
        <color indexed="13"/>
      </top>
      <bottom style="thin">
        <color indexed="13"/>
      </bottom>
      <diagonal/>
    </border>
    <border>
      <left/>
      <right/>
      <top style="thin">
        <color indexed="60"/>
      </top>
      <bottom style="double">
        <color indexed="60"/>
      </bottom>
      <diagonal/>
    </border>
    <border>
      <left style="thin">
        <color indexed="8"/>
      </left>
      <right style="thin">
        <color indexed="8"/>
      </right>
      <top style="thin">
        <color indexed="8"/>
      </top>
      <bottom style="thin">
        <color indexed="8"/>
      </bottom>
      <diagonal/>
    </border>
    <border>
      <left style="thin">
        <color indexed="60"/>
      </left>
      <right style="thin">
        <color indexed="60"/>
      </right>
      <top style="thin">
        <color indexed="60"/>
      </top>
      <bottom style="thin">
        <color indexed="60"/>
      </bottom>
      <diagonal/>
    </border>
    <border>
      <left style="thin">
        <color indexed="53"/>
      </left>
      <right style="thin">
        <color indexed="53"/>
      </right>
      <top style="thin">
        <color indexed="53"/>
      </top>
      <bottom style="thin">
        <color indexed="53"/>
      </bottom>
      <diagonal/>
    </border>
    <border>
      <left style="thin">
        <color indexed="17"/>
      </left>
      <right style="thin">
        <color indexed="17"/>
      </right>
      <top style="thin">
        <color indexed="17"/>
      </top>
      <bottom style="thin">
        <color indexed="17"/>
      </bottom>
      <diagonal/>
    </border>
    <border>
      <left style="thin">
        <color indexed="62"/>
      </left>
      <right style="thin">
        <color indexed="62"/>
      </right>
      <top style="thin">
        <color indexed="62"/>
      </top>
      <bottom style="thin">
        <color indexed="62"/>
      </bottom>
      <diagonal/>
    </border>
    <border>
      <left style="thin">
        <color indexed="51"/>
      </left>
      <right style="medium">
        <color indexed="51"/>
      </right>
      <top style="medium">
        <color indexed="51"/>
      </top>
      <bottom style="thin">
        <color indexed="51"/>
      </bottom>
      <diagonal/>
    </border>
    <border>
      <left style="thin">
        <color indexed="18"/>
      </left>
      <right style="thin">
        <color indexed="18"/>
      </right>
      <top style="thin">
        <color indexed="18"/>
      </top>
      <bottom style="thin">
        <color indexed="18"/>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bottom style="thick">
        <color indexed="60"/>
      </bottom>
      <diagonal/>
    </border>
    <border>
      <left style="thin">
        <color indexed="64"/>
      </left>
      <right style="thin">
        <color indexed="64"/>
      </right>
      <top style="thin">
        <color indexed="64"/>
      </top>
      <bottom style="thin">
        <color indexed="64"/>
      </bottom>
      <diagonal/>
    </border>
    <border>
      <left/>
      <right/>
      <top/>
      <bottom style="medium">
        <color indexed="60"/>
      </bottom>
      <diagonal/>
    </border>
    <border>
      <left/>
      <right/>
      <top/>
      <bottom style="thin">
        <color indexed="60"/>
      </bottom>
      <diagonal/>
    </border>
    <border>
      <left/>
      <right/>
      <top/>
      <bottom style="double">
        <color indexed="52"/>
      </bottom>
      <diagonal/>
    </border>
    <border>
      <left style="double">
        <color indexed="16"/>
      </left>
      <right style="double">
        <color indexed="16"/>
      </right>
      <top style="double">
        <color indexed="16"/>
      </top>
      <bottom style="double">
        <color indexed="16"/>
      </bottom>
      <diagonal/>
    </border>
    <border>
      <left/>
      <right/>
      <top style="thin">
        <color rgb="FFDBD5C9"/>
      </top>
      <bottom/>
      <diagonal/>
    </border>
    <border>
      <left/>
      <right/>
      <top style="thin">
        <color rgb="FFDBD5C9"/>
      </top>
      <bottom style="thin">
        <color rgb="FFDBD5C9"/>
      </bottom>
      <diagonal/>
    </border>
    <border>
      <left style="thin">
        <color rgb="FFDBD5C9"/>
      </left>
      <right style="thin">
        <color rgb="FFDBD5C9"/>
      </right>
      <top style="thin">
        <color rgb="FFDBD5C9"/>
      </top>
      <bottom style="thin">
        <color rgb="FFDBD5C9"/>
      </bottom>
      <diagonal/>
    </border>
    <border>
      <left/>
      <right style="thin">
        <color rgb="FFDBD5C9"/>
      </right>
      <top/>
      <bottom/>
      <diagonal/>
    </border>
    <border>
      <left style="thin">
        <color rgb="FFDBD5C9"/>
      </left>
      <right style="thin">
        <color rgb="FFDBD5C9"/>
      </right>
      <top/>
      <bottom style="thin">
        <color rgb="FFDBD5C9"/>
      </bottom>
      <diagonal/>
    </border>
  </borders>
  <cellStyleXfs count="114">
    <xf numFmtId="0" fontId="0" fillId="0" borderId="0"/>
    <xf numFmtId="164" fontId="1" fillId="0" borderId="0" applyFont="0" applyFill="0" applyBorder="0" applyAlignment="0" applyProtection="0"/>
    <xf numFmtId="0" fontId="1" fillId="0" borderId="0"/>
    <xf numFmtId="0" fontId="3" fillId="8" borderId="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7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9" fillId="20" borderId="0" applyNumberFormat="0" applyBorder="0" applyAlignment="0" applyProtection="0"/>
    <xf numFmtId="0" fontId="10"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7"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7"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0" borderId="0" applyNumberFormat="0" applyBorder="0" applyAlignment="0" applyProtection="0"/>
    <xf numFmtId="0" fontId="8" fillId="41"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7" fillId="44" borderId="0" applyNumberFormat="0" applyBorder="0" applyAlignment="0" applyProtection="0"/>
    <xf numFmtId="0" fontId="7" fillId="45"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8" fillId="48" borderId="0" applyNumberFormat="0" applyBorder="0" applyAlignment="0" applyProtection="0"/>
    <xf numFmtId="0" fontId="8" fillId="49" borderId="0" applyNumberFormat="0" applyBorder="0" applyAlignment="0" applyProtection="0"/>
    <xf numFmtId="0" fontId="23" fillId="50" borderId="1" applyNumberFormat="0" applyAlignment="0" applyProtection="0"/>
    <xf numFmtId="0" fontId="21" fillId="51" borderId="2" applyNumberFormat="0" applyAlignment="0" applyProtection="0"/>
    <xf numFmtId="168" fontId="4" fillId="0" borderId="0" applyFont="0" applyFill="0" applyBorder="0" applyAlignment="0" applyProtection="0"/>
    <xf numFmtId="0" fontId="8" fillId="52" borderId="3" applyNumberFormat="0" applyAlignment="0" applyProtection="0"/>
    <xf numFmtId="0" fontId="9" fillId="53"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0" borderId="4" applyNumberFormat="0" applyFill="0" applyAlignment="0" applyProtection="0"/>
    <xf numFmtId="0" fontId="27" fillId="0" borderId="0" applyNumberFormat="0" applyFill="0" applyBorder="0" applyAlignment="0" applyProtection="0"/>
    <xf numFmtId="0" fontId="8" fillId="56" borderId="0" applyNumberFormat="0" applyBorder="0" applyAlignment="0" applyProtection="0"/>
    <xf numFmtId="167" fontId="4" fillId="0" borderId="0" applyFont="0" applyFill="0" applyBorder="0" applyAlignment="0" applyProtection="0"/>
    <xf numFmtId="0" fontId="22" fillId="57" borderId="0" applyNumberFormat="0" applyBorder="0" applyAlignment="0" applyProtection="0"/>
    <xf numFmtId="0" fontId="6" fillId="58" borderId="5" applyNumberFormat="0" applyAlignment="0" applyProtection="0"/>
    <xf numFmtId="9" fontId="4" fillId="0" borderId="0" applyFont="0" applyFill="0" applyBorder="0" applyAlignment="0" applyProtection="0"/>
    <xf numFmtId="9" fontId="1" fillId="0" borderId="0" applyFont="0" applyFill="0" applyBorder="0" applyAlignment="0" applyProtection="0"/>
    <xf numFmtId="4" fontId="24" fillId="59" borderId="6" applyNumberFormat="0" applyProtection="0">
      <alignment vertical="center"/>
    </xf>
    <xf numFmtId="4" fontId="6" fillId="59" borderId="6" applyNumberFormat="0" applyProtection="0">
      <alignment vertical="center"/>
    </xf>
    <xf numFmtId="4" fontId="24" fillId="9" borderId="6" applyNumberFormat="0" applyProtection="0">
      <alignment horizontal="left" vertical="center" indent="1"/>
    </xf>
    <xf numFmtId="0" fontId="6" fillId="9" borderId="6" applyNumberFormat="0" applyProtection="0">
      <alignment horizontal="left" vertical="top" indent="1"/>
    </xf>
    <xf numFmtId="4" fontId="3" fillId="15" borderId="7" applyNumberFormat="0" applyProtection="0">
      <alignment horizontal="left" vertical="center" indent="1"/>
    </xf>
    <xf numFmtId="4" fontId="3" fillId="60" borderId="7" applyNumberFormat="0" applyProtection="0">
      <alignment horizontal="right" vertical="center"/>
    </xf>
    <xf numFmtId="4" fontId="3" fillId="61" borderId="7" applyNumberFormat="0" applyProtection="0">
      <alignment horizontal="right" vertical="center"/>
    </xf>
    <xf numFmtId="4" fontId="3" fillId="62" borderId="7" applyNumberFormat="0" applyProtection="0">
      <alignment horizontal="right" vertical="center"/>
    </xf>
    <xf numFmtId="4" fontId="3" fillId="25" borderId="7" applyNumberFormat="0" applyProtection="0">
      <alignment horizontal="right" vertical="center"/>
    </xf>
    <xf numFmtId="4" fontId="3" fillId="63" borderId="7" applyNumberFormat="0" applyProtection="0">
      <alignment horizontal="right" vertical="center"/>
    </xf>
    <xf numFmtId="4" fontId="3" fillId="64" borderId="7" applyNumberFormat="0" applyProtection="0">
      <alignment horizontal="right" vertical="center"/>
    </xf>
    <xf numFmtId="4" fontId="3" fillId="18" borderId="7" applyNumberFormat="0" applyProtection="0">
      <alignment horizontal="right" vertical="center"/>
    </xf>
    <xf numFmtId="4" fontId="3" fillId="24" borderId="7" applyNumberFormat="0" applyProtection="0">
      <alignment horizontal="right" vertical="center"/>
    </xf>
    <xf numFmtId="4" fontId="3" fillId="65" borderId="7" applyNumberFormat="0" applyProtection="0">
      <alignment horizontal="right" vertical="center"/>
    </xf>
    <xf numFmtId="4" fontId="5" fillId="66" borderId="7" applyNumberFormat="0" applyProtection="0">
      <alignment horizontal="left" vertical="center" indent="1"/>
    </xf>
    <xf numFmtId="4" fontId="3" fillId="67" borderId="8" applyNumberFormat="0" applyProtection="0">
      <alignment horizontal="left" vertical="center" indent="1"/>
    </xf>
    <xf numFmtId="4" fontId="4" fillId="15" borderId="7" applyNumberFormat="0" applyProtection="0">
      <alignment horizontal="left" vertical="center" indent="1"/>
    </xf>
    <xf numFmtId="4" fontId="3" fillId="10" borderId="7" applyNumberFormat="0" applyProtection="0">
      <alignment horizontal="center" vertical="center"/>
    </xf>
    <xf numFmtId="4" fontId="6" fillId="68" borderId="9" applyNumberFormat="0" applyProtection="0">
      <alignment horizontal="left" vertical="center" indent="1"/>
    </xf>
    <xf numFmtId="4" fontId="6" fillId="68" borderId="9" applyNumberFormat="0" applyProtection="0">
      <alignment horizontal="left" vertical="center" indent="1"/>
    </xf>
    <xf numFmtId="0" fontId="5" fillId="15" borderId="7" applyNumberFormat="0" applyProtection="0">
      <alignment horizontal="left" vertical="center" indent="1"/>
    </xf>
    <xf numFmtId="0" fontId="26" fillId="15" borderId="7" applyNumberFormat="0" applyProtection="0">
      <alignment horizontal="left" vertical="top" indent="1"/>
    </xf>
    <xf numFmtId="0" fontId="3" fillId="10" borderId="7" applyNumberFormat="0" applyProtection="0">
      <alignment horizontal="left" vertical="center" indent="1"/>
    </xf>
    <xf numFmtId="0" fontId="26" fillId="10" borderId="7" applyNumberFormat="0" applyProtection="0">
      <alignment horizontal="left" vertical="top" indent="1"/>
    </xf>
    <xf numFmtId="0" fontId="3" fillId="67" borderId="7" applyNumberFormat="0" applyProtection="0">
      <alignment horizontal="left" vertical="center" indent="1"/>
    </xf>
    <xf numFmtId="0" fontId="26" fillId="67" borderId="7" applyNumberFormat="0" applyProtection="0">
      <alignment horizontal="left" vertical="top" indent="1"/>
    </xf>
    <xf numFmtId="0" fontId="3" fillId="8" borderId="7" applyNumberFormat="0" applyProtection="0">
      <alignment horizontal="left" vertical="center" indent="1"/>
    </xf>
    <xf numFmtId="0" fontId="26" fillId="8" borderId="7" applyNumberFormat="0" applyProtection="0">
      <alignment horizontal="left" vertical="top" indent="1"/>
    </xf>
    <xf numFmtId="0" fontId="3" fillId="69" borderId="10" applyNumberFormat="0">
      <protection locked="0"/>
    </xf>
    <xf numFmtId="0" fontId="11" fillId="70" borderId="6"/>
    <xf numFmtId="4" fontId="6" fillId="59" borderId="11" applyNumberFormat="0" applyProtection="0">
      <alignment vertical="center"/>
    </xf>
    <xf numFmtId="4" fontId="25" fillId="59" borderId="11" applyNumberFormat="0" applyProtection="0">
      <alignment vertical="center"/>
    </xf>
    <xf numFmtId="4" fontId="6" fillId="12" borderId="12" applyNumberFormat="0" applyProtection="0">
      <alignment horizontal="left" vertical="center" indent="1"/>
    </xf>
    <xf numFmtId="0" fontId="25" fillId="12" borderId="12" applyNumberFormat="0" applyProtection="0">
      <alignment horizontal="left" vertical="top" indent="1"/>
    </xf>
    <xf numFmtId="4" fontId="3" fillId="8" borderId="7" applyNumberFormat="0" applyProtection="0">
      <alignment horizontal="right" vertical="center"/>
    </xf>
    <xf numFmtId="4" fontId="25" fillId="8" borderId="12" applyNumberFormat="0" applyProtection="0">
      <alignment horizontal="right" vertical="center"/>
    </xf>
    <xf numFmtId="4" fontId="5" fillId="10" borderId="7" applyNumberFormat="0" applyProtection="0">
      <alignment horizontal="left" vertical="center" indent="1"/>
    </xf>
    <xf numFmtId="0" fontId="6" fillId="17" borderId="13" applyNumberFormat="0" applyProtection="0">
      <alignment horizontal="left" vertical="top" indent="1"/>
    </xf>
    <xf numFmtId="4" fontId="17" fillId="8" borderId="14" applyNumberFormat="0" applyProtection="0">
      <alignment horizontal="left" vertical="center" indent="1"/>
    </xf>
    <xf numFmtId="0" fontId="6" fillId="71" borderId="15"/>
    <xf numFmtId="4" fontId="18" fillId="8" borderId="7" applyNumberFormat="0" applyProtection="0">
      <alignment horizontal="right" vertical="center"/>
    </xf>
    <xf numFmtId="0" fontId="8" fillId="72" borderId="0" applyNumberFormat="0" applyBorder="0" applyAlignment="0" applyProtection="0"/>
    <xf numFmtId="0" fontId="19" fillId="0" borderId="0" applyNumberFormat="0" applyFill="0" applyBorder="0" applyAlignment="0" applyProtection="0"/>
    <xf numFmtId="0" fontId="30" fillId="0" borderId="0" applyNumberFormat="0" applyFill="0" applyBorder="0" applyAlignment="0" applyProtection="0"/>
    <xf numFmtId="0" fontId="13" fillId="0" borderId="14" applyNumberFormat="0" applyFill="0" applyAlignment="0" applyProtection="0"/>
    <xf numFmtId="0" fontId="14" fillId="0" borderId="14" applyNumberFormat="0" applyFill="0" applyAlignment="0" applyProtection="0"/>
    <xf numFmtId="0" fontId="15" fillId="0" borderId="16" applyNumberFormat="0" applyFill="0" applyAlignment="0" applyProtection="0"/>
    <xf numFmtId="0" fontId="16" fillId="0" borderId="17" applyNumberFormat="0" applyFill="0" applyAlignment="0" applyProtection="0"/>
    <xf numFmtId="0" fontId="22" fillId="0" borderId="18" applyNumberFormat="0" applyFill="0" applyAlignment="0" applyProtection="0"/>
    <xf numFmtId="169" fontId="4" fillId="0" borderId="0" applyFont="0" applyFill="0" applyBorder="0" applyAlignment="0" applyProtection="0"/>
    <xf numFmtId="170" fontId="4" fillId="0" borderId="0" applyFont="0" applyFill="0" applyBorder="0" applyAlignment="0" applyProtection="0"/>
    <xf numFmtId="0" fontId="20" fillId="0" borderId="0" applyNumberFormat="0" applyFill="0" applyBorder="0" applyAlignment="0" applyProtection="0"/>
    <xf numFmtId="0" fontId="12" fillId="73" borderId="19" applyNumberFormat="0" applyAlignment="0" applyProtection="0"/>
  </cellStyleXfs>
  <cellXfs count="161">
    <xf numFmtId="0" fontId="0" fillId="0" borderId="0" xfId="0"/>
    <xf numFmtId="0" fontId="2" fillId="4" borderId="0" xfId="0" applyFont="1" applyFill="1" applyAlignment="1">
      <alignment horizontal="right" vertical="center"/>
    </xf>
    <xf numFmtId="0" fontId="0" fillId="4" borderId="0" xfId="0" applyFill="1"/>
    <xf numFmtId="0" fontId="0" fillId="0" borderId="20" xfId="0" applyBorder="1"/>
    <xf numFmtId="0" fontId="0" fillId="0" borderId="21" xfId="0" applyBorder="1"/>
    <xf numFmtId="0" fontId="0" fillId="0" borderId="23" xfId="0" applyBorder="1"/>
    <xf numFmtId="0" fontId="2" fillId="4" borderId="23" xfId="0" applyFont="1" applyFill="1" applyBorder="1" applyAlignment="1">
      <alignment horizontal="right" vertical="center"/>
    </xf>
    <xf numFmtId="0" fontId="35" fillId="0" borderId="0" xfId="0" applyFont="1" applyAlignment="1">
      <alignment horizontal="left"/>
    </xf>
    <xf numFmtId="0" fontId="36" fillId="0" borderId="0" xfId="0" applyFont="1" applyAlignment="1">
      <alignment horizontal="left"/>
    </xf>
    <xf numFmtId="0" fontId="36" fillId="0" borderId="23" xfId="0" applyFont="1" applyBorder="1" applyAlignment="1">
      <alignment horizontal="left"/>
    </xf>
    <xf numFmtId="0" fontId="37" fillId="0" borderId="0" xfId="0" applyFont="1" applyAlignment="1">
      <alignment wrapText="1"/>
    </xf>
    <xf numFmtId="0" fontId="37" fillId="0" borderId="0" xfId="0" applyFont="1"/>
    <xf numFmtId="0" fontId="37" fillId="0" borderId="23" xfId="0" applyFont="1" applyBorder="1"/>
    <xf numFmtId="0" fontId="38" fillId="2" borderId="0" xfId="0" applyFont="1" applyFill="1" applyAlignment="1">
      <alignment horizontal="left" vertical="center"/>
    </xf>
    <xf numFmtId="0" fontId="39" fillId="2" borderId="0" xfId="0" applyFont="1" applyFill="1" applyAlignment="1">
      <alignment horizontal="right" vertical="center"/>
    </xf>
    <xf numFmtId="0" fontId="39" fillId="2" borderId="23" xfId="0" applyFont="1" applyFill="1" applyBorder="1" applyAlignment="1">
      <alignment horizontal="right" vertical="center"/>
    </xf>
    <xf numFmtId="0" fontId="40" fillId="0" borderId="0" xfId="0" applyFont="1" applyAlignment="1">
      <alignment horizontal="left" vertical="center"/>
    </xf>
    <xf numFmtId="0" fontId="41" fillId="0" borderId="0" xfId="0" applyFont="1" applyAlignment="1">
      <alignment horizontal="right" vertical="center"/>
    </xf>
    <xf numFmtId="0" fontId="42" fillId="0" borderId="0" xfId="0" applyFont="1" applyAlignment="1">
      <alignment horizontal="right" vertical="center"/>
    </xf>
    <xf numFmtId="0" fontId="43" fillId="0" borderId="23" xfId="0" applyFont="1" applyBorder="1" applyAlignment="1">
      <alignment horizontal="right" vertical="center"/>
    </xf>
    <xf numFmtId="3" fontId="42" fillId="0" borderId="0" xfId="0" applyNumberFormat="1" applyFont="1" applyAlignment="1">
      <alignment horizontal="right" vertical="center"/>
    </xf>
    <xf numFmtId="3" fontId="43" fillId="0" borderId="23" xfId="0" applyNumberFormat="1" applyFont="1" applyBorder="1" applyAlignment="1">
      <alignment horizontal="right" vertical="center"/>
    </xf>
    <xf numFmtId="0" fontId="40" fillId="0" borderId="0" xfId="0" applyFont="1" applyAlignment="1">
      <alignment horizontal="left" vertical="center" wrapText="1"/>
    </xf>
    <xf numFmtId="0" fontId="40" fillId="0" borderId="0" xfId="0" applyFont="1" applyAlignment="1">
      <alignment horizontal="right" vertical="center"/>
    </xf>
    <xf numFmtId="0" fontId="44" fillId="0" borderId="23" xfId="0" applyFont="1" applyBorder="1" applyAlignment="1">
      <alignment horizontal="right" vertical="center"/>
    </xf>
    <xf numFmtId="165" fontId="41" fillId="0" borderId="0" xfId="0" applyNumberFormat="1" applyFont="1" applyAlignment="1">
      <alignment horizontal="right" vertical="center"/>
    </xf>
    <xf numFmtId="165" fontId="40" fillId="0" borderId="0" xfId="0" applyNumberFormat="1" applyFont="1" applyAlignment="1">
      <alignment horizontal="right" vertical="center"/>
    </xf>
    <xf numFmtId="165" fontId="44" fillId="0" borderId="23" xfId="0" applyNumberFormat="1" applyFont="1" applyBorder="1" applyAlignment="1">
      <alignment horizontal="right" vertical="center"/>
    </xf>
    <xf numFmtId="0" fontId="46" fillId="3" borderId="0" xfId="0" applyFont="1" applyFill="1" applyAlignment="1">
      <alignment horizontal="left" vertical="center"/>
    </xf>
    <xf numFmtId="0" fontId="47" fillId="3" borderId="0" xfId="0" applyFont="1" applyFill="1" applyAlignment="1">
      <alignment horizontal="right"/>
    </xf>
    <xf numFmtId="0" fontId="48" fillId="3" borderId="0" xfId="0" applyFont="1" applyFill="1" applyAlignment="1">
      <alignment horizontal="right"/>
    </xf>
    <xf numFmtId="0" fontId="48" fillId="3" borderId="23" xfId="0" applyFont="1" applyFill="1" applyBorder="1" applyAlignment="1">
      <alignment horizontal="right"/>
    </xf>
    <xf numFmtId="0" fontId="41" fillId="0" borderId="0" xfId="0" applyFont="1" applyAlignment="1">
      <alignment horizontal="right" vertical="center" wrapText="1"/>
    </xf>
    <xf numFmtId="0" fontId="44" fillId="77" borderId="0" xfId="0" applyFont="1" applyFill="1" applyAlignment="1">
      <alignment horizontal="left" vertical="center"/>
    </xf>
    <xf numFmtId="0" fontId="51" fillId="5" borderId="0" xfId="0" applyFont="1" applyFill="1" applyAlignment="1">
      <alignment horizontal="right"/>
    </xf>
    <xf numFmtId="0" fontId="52" fillId="5" borderId="0" xfId="0" applyFont="1" applyFill="1" applyAlignment="1">
      <alignment horizontal="right"/>
    </xf>
    <xf numFmtId="0" fontId="52" fillId="5" borderId="23" xfId="0" applyFont="1" applyFill="1" applyBorder="1" applyAlignment="1">
      <alignment horizontal="right"/>
    </xf>
    <xf numFmtId="0" fontId="40" fillId="0" borderId="23" xfId="0" applyFont="1" applyBorder="1" applyAlignment="1">
      <alignment horizontal="right" vertical="center"/>
    </xf>
    <xf numFmtId="0" fontId="38" fillId="6" borderId="0" xfId="0" applyFont="1" applyFill="1" applyAlignment="1">
      <alignment horizontal="left" vertical="center"/>
    </xf>
    <xf numFmtId="0" fontId="44" fillId="5" borderId="0" xfId="0" applyFont="1" applyFill="1" applyAlignment="1">
      <alignment horizontal="left" vertical="center"/>
    </xf>
    <xf numFmtId="0" fontId="37" fillId="5" borderId="0" xfId="0" applyFont="1" applyFill="1" applyAlignment="1">
      <alignment horizontal="right"/>
    </xf>
    <xf numFmtId="0" fontId="37" fillId="5" borderId="23" xfId="0" applyFont="1" applyFill="1" applyBorder="1" applyAlignment="1">
      <alignment horizontal="right"/>
    </xf>
    <xf numFmtId="2" fontId="40" fillId="0" borderId="0" xfId="0" applyNumberFormat="1" applyFont="1" applyAlignment="1">
      <alignment horizontal="right" vertical="center"/>
    </xf>
    <xf numFmtId="2" fontId="44" fillId="0" borderId="23" xfId="1" applyNumberFormat="1" applyFont="1" applyBorder="1" applyAlignment="1">
      <alignment horizontal="right" vertical="center"/>
    </xf>
    <xf numFmtId="2" fontId="53" fillId="0" borderId="0" xfId="0" applyNumberFormat="1" applyFont="1" applyAlignment="1">
      <alignment horizontal="right" vertical="center"/>
    </xf>
    <xf numFmtId="2" fontId="54" fillId="0" borderId="23" xfId="0" applyNumberFormat="1" applyFont="1" applyBorder="1" applyAlignment="1">
      <alignment horizontal="right" vertical="center"/>
    </xf>
    <xf numFmtId="0" fontId="41" fillId="0" borderId="0" xfId="0" applyFont="1" applyAlignment="1">
      <alignment horizontal="right" wrapText="1"/>
    </xf>
    <xf numFmtId="2" fontId="40" fillId="0" borderId="0" xfId="0" applyNumberFormat="1" applyFont="1" applyAlignment="1">
      <alignment horizontal="right"/>
    </xf>
    <xf numFmtId="2" fontId="44" fillId="0" borderId="23" xfId="0" applyNumberFormat="1" applyFont="1" applyBorder="1" applyAlignment="1">
      <alignment horizontal="right"/>
    </xf>
    <xf numFmtId="165" fontId="53" fillId="0" borderId="0" xfId="0" applyNumberFormat="1" applyFont="1" applyAlignment="1">
      <alignment horizontal="right" vertical="center"/>
    </xf>
    <xf numFmtId="165" fontId="54" fillId="0" borderId="23" xfId="0" applyNumberFormat="1" applyFont="1" applyBorder="1" applyAlignment="1">
      <alignment horizontal="right" vertical="center"/>
    </xf>
    <xf numFmtId="165" fontId="40" fillId="0" borderId="0" xfId="0" applyNumberFormat="1" applyFont="1" applyAlignment="1">
      <alignment horizontal="right"/>
    </xf>
    <xf numFmtId="165" fontId="44" fillId="0" borderId="23" xfId="0" applyNumberFormat="1" applyFont="1" applyBorder="1" applyAlignment="1">
      <alignment horizontal="right"/>
    </xf>
    <xf numFmtId="0" fontId="55" fillId="4" borderId="0" xfId="0" applyFont="1" applyFill="1" applyAlignment="1">
      <alignment horizontal="left" wrapText="1"/>
    </xf>
    <xf numFmtId="0" fontId="41" fillId="4" borderId="0" xfId="0" applyFont="1" applyFill="1" applyAlignment="1">
      <alignment horizontal="right" vertical="center" wrapText="1"/>
    </xf>
    <xf numFmtId="0" fontId="40" fillId="4" borderId="0" xfId="0" applyFont="1" applyFill="1" applyAlignment="1">
      <alignment horizontal="right" vertical="center" wrapText="1"/>
    </xf>
    <xf numFmtId="0" fontId="40" fillId="4" borderId="23" xfId="0" applyFont="1" applyFill="1" applyBorder="1" applyAlignment="1">
      <alignment horizontal="right" vertical="center" wrapText="1"/>
    </xf>
    <xf numFmtId="0" fontId="55" fillId="0" borderId="0" xfId="0" applyFont="1" applyAlignment="1">
      <alignment horizontal="left" wrapText="1"/>
    </xf>
    <xf numFmtId="0" fontId="40" fillId="0" borderId="0" xfId="0" applyFont="1" applyAlignment="1">
      <alignment horizontal="right" vertical="center" wrapText="1"/>
    </xf>
    <xf numFmtId="0" fontId="40" fillId="0" borderId="23" xfId="0" applyFont="1" applyBorder="1" applyAlignment="1">
      <alignment horizontal="right" vertical="center" wrapText="1"/>
    </xf>
    <xf numFmtId="0" fontId="56" fillId="3" borderId="0" xfId="0" applyFont="1" applyFill="1" applyAlignment="1">
      <alignment horizontal="right" vertical="center"/>
    </xf>
    <xf numFmtId="0" fontId="57" fillId="3" borderId="0" xfId="0" applyFont="1" applyFill="1" applyAlignment="1">
      <alignment horizontal="right" vertical="center"/>
    </xf>
    <xf numFmtId="0" fontId="58" fillId="3" borderId="23" xfId="0" applyFont="1" applyFill="1" applyBorder="1" applyAlignment="1">
      <alignment horizontal="right" vertical="center"/>
    </xf>
    <xf numFmtId="0" fontId="57" fillId="5" borderId="0" xfId="0" applyFont="1" applyFill="1" applyAlignment="1">
      <alignment horizontal="right"/>
    </xf>
    <xf numFmtId="0" fontId="42" fillId="0" borderId="0" xfId="0" applyFont="1" applyAlignment="1">
      <alignment horizontal="left" vertical="center"/>
    </xf>
    <xf numFmtId="3" fontId="40" fillId="0" borderId="0" xfId="0" applyNumberFormat="1" applyFont="1" applyAlignment="1">
      <alignment horizontal="right" vertical="center"/>
    </xf>
    <xf numFmtId="3" fontId="44" fillId="75" borderId="24" xfId="0" applyNumberFormat="1" applyFont="1" applyFill="1" applyBorder="1" applyAlignment="1">
      <alignment horizontal="right" vertical="center"/>
    </xf>
    <xf numFmtId="3" fontId="44" fillId="75" borderId="22" xfId="0" applyNumberFormat="1" applyFont="1" applyFill="1" applyBorder="1" applyAlignment="1">
      <alignment horizontal="right" vertical="center"/>
    </xf>
    <xf numFmtId="0" fontId="53" fillId="0" borderId="0" xfId="0" applyFont="1" applyAlignment="1">
      <alignment horizontal="right" vertical="center"/>
    </xf>
    <xf numFmtId="0" fontId="54" fillId="75" borderId="22" xfId="0" applyFont="1" applyFill="1" applyBorder="1" applyAlignment="1">
      <alignment horizontal="right" vertical="center"/>
    </xf>
    <xf numFmtId="0" fontId="40" fillId="75" borderId="22" xfId="0" applyFont="1" applyFill="1" applyBorder="1" applyAlignment="1">
      <alignment horizontal="right" vertical="center"/>
    </xf>
    <xf numFmtId="3" fontId="44" fillId="0" borderId="22" xfId="0" applyNumberFormat="1" applyFont="1" applyBorder="1" applyAlignment="1">
      <alignment horizontal="right" vertical="center"/>
    </xf>
    <xf numFmtId="0" fontId="42" fillId="0" borderId="0" xfId="0" applyFont="1" applyAlignment="1">
      <alignment horizontal="left" vertical="center" wrapText="1"/>
    </xf>
    <xf numFmtId="0" fontId="44" fillId="0" borderId="22" xfId="0" applyFont="1" applyBorder="1" applyAlignment="1">
      <alignment horizontal="right" vertical="center"/>
    </xf>
    <xf numFmtId="0" fontId="61" fillId="3" borderId="0" xfId="0" applyFont="1" applyFill="1" applyAlignment="1">
      <alignment horizontal="left" vertical="center"/>
    </xf>
    <xf numFmtId="0" fontId="62" fillId="3" borderId="0" xfId="0" applyFont="1" applyFill="1" applyAlignment="1">
      <alignment horizontal="right"/>
    </xf>
    <xf numFmtId="0" fontId="63" fillId="3" borderId="0" xfId="0" applyFont="1" applyFill="1" applyAlignment="1">
      <alignment horizontal="right"/>
    </xf>
    <xf numFmtId="0" fontId="63" fillId="3" borderId="23" xfId="0" applyFont="1" applyFill="1" applyBorder="1" applyAlignment="1">
      <alignment horizontal="right"/>
    </xf>
    <xf numFmtId="0" fontId="54" fillId="0" borderId="23" xfId="0" applyFont="1" applyBorder="1" applyAlignment="1">
      <alignment horizontal="right" vertical="center"/>
    </xf>
    <xf numFmtId="0" fontId="41" fillId="0" borderId="0" xfId="0" applyFont="1" applyAlignment="1">
      <alignment horizontal="right"/>
    </xf>
    <xf numFmtId="0" fontId="40" fillId="0" borderId="0" xfId="0" quotePrefix="1" applyFont="1" applyAlignment="1">
      <alignment horizontal="right"/>
    </xf>
    <xf numFmtId="0" fontId="44" fillId="0" borderId="23" xfId="0" quotePrefix="1" applyFont="1" applyBorder="1" applyAlignment="1">
      <alignment horizontal="right"/>
    </xf>
    <xf numFmtId="0" fontId="65" fillId="0" borderId="23" xfId="0" applyFont="1" applyBorder="1"/>
    <xf numFmtId="0" fontId="65" fillId="0" borderId="23" xfId="0" applyFont="1" applyBorder="1" applyAlignment="1">
      <alignment vertical="center"/>
    </xf>
    <xf numFmtId="0" fontId="66" fillId="3" borderId="0" xfId="0" applyFont="1" applyFill="1" applyAlignment="1">
      <alignment horizontal="right"/>
    </xf>
    <xf numFmtId="0" fontId="67" fillId="3" borderId="0" xfId="0" applyFont="1" applyFill="1" applyAlignment="1">
      <alignment horizontal="right"/>
    </xf>
    <xf numFmtId="0" fontId="67" fillId="3" borderId="23" xfId="0" applyFont="1" applyFill="1" applyBorder="1" applyAlignment="1">
      <alignment horizontal="right"/>
    </xf>
    <xf numFmtId="3" fontId="40" fillId="0" borderId="0" xfId="0" applyNumberFormat="1" applyFont="1" applyAlignment="1">
      <alignment horizontal="right"/>
    </xf>
    <xf numFmtId="3" fontId="65" fillId="0" borderId="23" xfId="0" applyNumberFormat="1" applyFont="1" applyBorder="1"/>
    <xf numFmtId="0" fontId="40" fillId="0" borderId="0" xfId="0" applyFont="1" applyAlignment="1">
      <alignment horizontal="right"/>
    </xf>
    <xf numFmtId="0" fontId="65" fillId="0" borderId="23" xfId="0" applyFont="1" applyBorder="1" applyAlignment="1">
      <alignment wrapText="1"/>
    </xf>
    <xf numFmtId="0" fontId="58" fillId="77" borderId="0" xfId="0" applyFont="1" applyFill="1" applyAlignment="1">
      <alignment horizontal="right"/>
    </xf>
    <xf numFmtId="0" fontId="58" fillId="77" borderId="23" xfId="0" applyFont="1" applyFill="1" applyBorder="1" applyAlignment="1">
      <alignment horizontal="right"/>
    </xf>
    <xf numFmtId="0" fontId="52" fillId="0" borderId="0" xfId="0" applyFont="1" applyAlignment="1">
      <alignment horizontal="left" wrapText="1"/>
    </xf>
    <xf numFmtId="0" fontId="43" fillId="77" borderId="0" xfId="0" applyFont="1" applyFill="1" applyAlignment="1">
      <alignment horizontal="left" vertical="center"/>
    </xf>
    <xf numFmtId="0" fontId="41" fillId="77" borderId="0" xfId="0" applyFont="1" applyFill="1" applyAlignment="1">
      <alignment horizontal="right" vertical="center"/>
    </xf>
    <xf numFmtId="0" fontId="40" fillId="77" borderId="0" xfId="0" applyFont="1" applyFill="1" applyAlignment="1">
      <alignment horizontal="right" vertical="center"/>
    </xf>
    <xf numFmtId="0" fontId="40" fillId="77" borderId="23" xfId="0" applyFont="1" applyFill="1" applyBorder="1" applyAlignment="1">
      <alignment horizontal="right" vertical="center"/>
    </xf>
    <xf numFmtId="0" fontId="37" fillId="4" borderId="0" xfId="2" applyFont="1" applyFill="1"/>
    <xf numFmtId="0" fontId="41" fillId="76" borderId="0" xfId="2" applyFont="1" applyFill="1" applyAlignment="1">
      <alignment horizontal="right" vertical="center"/>
    </xf>
    <xf numFmtId="0" fontId="40" fillId="76" borderId="0" xfId="2" applyFont="1" applyFill="1" applyAlignment="1">
      <alignment horizontal="right" vertical="center"/>
    </xf>
    <xf numFmtId="0" fontId="40" fillId="76" borderId="23" xfId="2" applyFont="1" applyFill="1" applyBorder="1" applyAlignment="1">
      <alignment horizontal="right" vertical="center"/>
    </xf>
    <xf numFmtId="0" fontId="37" fillId="0" borderId="0" xfId="2" applyFont="1"/>
    <xf numFmtId="0" fontId="68" fillId="0" borderId="0" xfId="0" applyFont="1" applyAlignment="1">
      <alignment horizontal="left"/>
    </xf>
    <xf numFmtId="0" fontId="51" fillId="0" borderId="0" xfId="0" applyFont="1" applyAlignment="1">
      <alignment horizontal="right"/>
    </xf>
    <xf numFmtId="0" fontId="52" fillId="0" borderId="0" xfId="0" applyFont="1" applyAlignment="1">
      <alignment horizontal="right"/>
    </xf>
    <xf numFmtId="0" fontId="52" fillId="0" borderId="23" xfId="0" applyFont="1" applyBorder="1" applyAlignment="1">
      <alignment horizontal="right"/>
    </xf>
    <xf numFmtId="0" fontId="38" fillId="78" borderId="0" xfId="0" applyFont="1" applyFill="1" applyAlignment="1">
      <alignment horizontal="left" vertical="center" wrapText="1"/>
    </xf>
    <xf numFmtId="0" fontId="52" fillId="3" borderId="0" xfId="0" applyFont="1" applyFill="1" applyAlignment="1">
      <alignment horizontal="right"/>
    </xf>
    <xf numFmtId="0" fontId="52" fillId="3" borderId="23" xfId="0" applyFont="1" applyFill="1" applyBorder="1" applyAlignment="1">
      <alignment horizontal="right"/>
    </xf>
    <xf numFmtId="3" fontId="65" fillId="0" borderId="23" xfId="0" applyNumberFormat="1" applyFont="1" applyBorder="1" applyAlignment="1">
      <alignment horizontal="right" vertical="center"/>
    </xf>
    <xf numFmtId="3" fontId="44" fillId="0" borderId="23" xfId="0" applyNumberFormat="1" applyFont="1" applyBorder="1" applyAlignment="1">
      <alignment horizontal="right" vertical="center"/>
    </xf>
    <xf numFmtId="1" fontId="44" fillId="0" borderId="23" xfId="0" applyNumberFormat="1" applyFont="1" applyBorder="1" applyAlignment="1">
      <alignment horizontal="right" vertical="center"/>
    </xf>
    <xf numFmtId="1" fontId="44" fillId="0" borderId="23" xfId="0" applyNumberFormat="1" applyFont="1" applyBorder="1" applyAlignment="1">
      <alignment horizontal="right" vertical="center" wrapText="1"/>
    </xf>
    <xf numFmtId="0" fontId="44" fillId="0" borderId="23" xfId="0" applyFont="1" applyBorder="1" applyAlignment="1">
      <alignment horizontal="right"/>
    </xf>
    <xf numFmtId="165" fontId="44" fillId="75" borderId="23" xfId="0" applyNumberFormat="1" applyFont="1" applyFill="1" applyBorder="1" applyAlignment="1">
      <alignment horizontal="right" vertical="center"/>
    </xf>
    <xf numFmtId="0" fontId="69" fillId="3" borderId="0" xfId="0" applyFont="1" applyFill="1" applyAlignment="1">
      <alignment horizontal="left" vertical="center"/>
    </xf>
    <xf numFmtId="0" fontId="40" fillId="0" borderId="0" xfId="0" quotePrefix="1" applyFont="1" applyAlignment="1">
      <alignment horizontal="right" vertical="center"/>
    </xf>
    <xf numFmtId="0" fontId="66" fillId="77" borderId="0" xfId="0" applyFont="1" applyFill="1" applyAlignment="1">
      <alignment horizontal="right"/>
    </xf>
    <xf numFmtId="0" fontId="67" fillId="77" borderId="0" xfId="0" applyFont="1" applyFill="1" applyAlignment="1">
      <alignment horizontal="right"/>
    </xf>
    <xf numFmtId="0" fontId="67" fillId="77" borderId="23" xfId="0" applyFont="1" applyFill="1" applyBorder="1" applyAlignment="1">
      <alignment horizontal="right"/>
    </xf>
    <xf numFmtId="2" fontId="44" fillId="0" borderId="23" xfId="0" applyNumberFormat="1" applyFont="1" applyBorder="1" applyAlignment="1">
      <alignment horizontal="right" vertical="center"/>
    </xf>
    <xf numFmtId="3" fontId="40" fillId="0" borderId="0" xfId="0" quotePrefix="1" applyNumberFormat="1" applyFont="1" applyAlignment="1">
      <alignment horizontal="right" vertical="center"/>
    </xf>
    <xf numFmtId="166" fontId="42" fillId="0" borderId="0" xfId="1" applyNumberFormat="1" applyFont="1" applyFill="1" applyAlignment="1">
      <alignment horizontal="right" vertical="center"/>
    </xf>
    <xf numFmtId="0" fontId="72" fillId="0" borderId="0" xfId="0" applyFont="1" applyAlignment="1">
      <alignment horizontal="right" vertical="center"/>
    </xf>
    <xf numFmtId="3" fontId="42" fillId="0" borderId="0" xfId="0" applyNumberFormat="1" applyFont="1" applyAlignment="1">
      <alignment horizontal="right"/>
    </xf>
    <xf numFmtId="0" fontId="42" fillId="0" borderId="0" xfId="0" applyFont="1" applyAlignment="1">
      <alignment horizontal="left" wrapText="1"/>
    </xf>
    <xf numFmtId="0" fontId="73" fillId="0" borderId="0" xfId="0" applyFont="1" applyAlignment="1">
      <alignment horizontal="left" vertical="center"/>
    </xf>
    <xf numFmtId="0" fontId="42" fillId="0" borderId="23" xfId="0" applyFont="1" applyBorder="1" applyAlignment="1">
      <alignment horizontal="right" vertical="center"/>
    </xf>
    <xf numFmtId="0" fontId="38" fillId="7" borderId="0" xfId="0" applyFont="1" applyFill="1" applyAlignment="1">
      <alignment horizontal="left" vertical="center"/>
    </xf>
    <xf numFmtId="0" fontId="42" fillId="0" borderId="0" xfId="0" quotePrefix="1" applyFont="1" applyAlignment="1">
      <alignment horizontal="right"/>
    </xf>
    <xf numFmtId="0" fontId="43" fillId="0" borderId="23" xfId="0" applyFont="1" applyBorder="1" applyAlignment="1">
      <alignment horizontal="right"/>
    </xf>
    <xf numFmtId="0" fontId="37" fillId="4" borderId="0" xfId="0" applyFont="1" applyFill="1"/>
    <xf numFmtId="0" fontId="41" fillId="4" borderId="0" xfId="0" applyFont="1" applyFill="1" applyAlignment="1">
      <alignment horizontal="right" vertical="center"/>
    </xf>
    <xf numFmtId="0" fontId="73" fillId="0" borderId="0" xfId="0" applyFont="1" applyAlignment="1">
      <alignment horizontal="right" vertical="center"/>
    </xf>
    <xf numFmtId="0" fontId="74" fillId="0" borderId="23" xfId="0" applyFont="1" applyBorder="1" applyAlignment="1">
      <alignment horizontal="right" vertical="center"/>
    </xf>
    <xf numFmtId="0" fontId="53" fillId="0" borderId="0" xfId="0" applyFont="1" applyAlignment="1">
      <alignment horizontal="left" vertical="center" indent="1"/>
    </xf>
    <xf numFmtId="0" fontId="75" fillId="0" borderId="0" xfId="0" applyFont="1" applyAlignment="1">
      <alignment horizontal="right" vertical="center"/>
    </xf>
    <xf numFmtId="0" fontId="53" fillId="0" borderId="0" xfId="0" applyFont="1" applyAlignment="1">
      <alignment horizontal="left" vertical="center" indent="2"/>
    </xf>
    <xf numFmtId="0" fontId="40" fillId="0" borderId="0" xfId="0" applyFont="1" applyAlignment="1">
      <alignment vertical="center"/>
    </xf>
    <xf numFmtId="0" fontId="44" fillId="0" borderId="23" xfId="0" applyFont="1" applyBorder="1" applyAlignment="1">
      <alignment vertical="center"/>
    </xf>
    <xf numFmtId="0" fontId="44" fillId="0" borderId="23" xfId="0" applyFont="1" applyBorder="1" applyAlignment="1">
      <alignment horizontal="right" vertical="center" wrapText="1"/>
    </xf>
    <xf numFmtId="0" fontId="39" fillId="6" borderId="0" xfId="0" applyFont="1" applyFill="1" applyAlignment="1">
      <alignment horizontal="right" vertical="center"/>
    </xf>
    <xf numFmtId="0" fontId="39" fillId="6" borderId="23" xfId="0" applyFont="1" applyFill="1" applyBorder="1" applyAlignment="1">
      <alignment horizontal="right" vertical="center"/>
    </xf>
    <xf numFmtId="0" fontId="39" fillId="78" borderId="0" xfId="0" applyFont="1" applyFill="1" applyAlignment="1">
      <alignment horizontal="right" vertical="center"/>
    </xf>
    <xf numFmtId="0" fontId="39" fillId="78" borderId="23" xfId="0" applyFont="1" applyFill="1" applyBorder="1" applyAlignment="1">
      <alignment horizontal="right" vertical="center"/>
    </xf>
    <xf numFmtId="0" fontId="39" fillId="7" borderId="0" xfId="0" applyFont="1" applyFill="1" applyAlignment="1">
      <alignment horizontal="right" vertical="center"/>
    </xf>
    <xf numFmtId="0" fontId="39" fillId="7" borderId="23" xfId="0" applyFont="1" applyFill="1" applyBorder="1" applyAlignment="1">
      <alignment horizontal="right" vertical="center"/>
    </xf>
    <xf numFmtId="0" fontId="60" fillId="0" borderId="0" xfId="0" applyFont="1" applyAlignment="1">
      <alignment horizontal="left" vertical="center" indent="1"/>
    </xf>
    <xf numFmtId="0" fontId="77" fillId="0" borderId="0" xfId="0" applyFont="1" applyAlignment="1">
      <alignment horizontal="left" vertical="center" wrapText="1"/>
    </xf>
    <xf numFmtId="0" fontId="77" fillId="0" borderId="0" xfId="0" applyFont="1" applyAlignment="1">
      <alignment horizontal="left" vertical="center"/>
    </xf>
    <xf numFmtId="0" fontId="78" fillId="0" borderId="0" xfId="0" applyFont="1" applyAlignment="1">
      <alignment horizontal="left" vertical="center" indent="2"/>
    </xf>
    <xf numFmtId="0" fontId="78" fillId="0" borderId="0" xfId="0" applyFont="1" applyAlignment="1">
      <alignment horizontal="left" vertical="center" wrapText="1"/>
    </xf>
    <xf numFmtId="0" fontId="31" fillId="75" borderId="0" xfId="3" applyFont="1" applyFill="1" applyAlignment="1">
      <alignment horizontal="left"/>
    </xf>
    <xf numFmtId="0" fontId="35" fillId="0" borderId="0" xfId="0" applyFont="1" applyAlignment="1">
      <alignment horizontal="left"/>
    </xf>
    <xf numFmtId="0" fontId="36" fillId="0" borderId="0" xfId="0" applyFont="1" applyAlignment="1">
      <alignment horizontal="left"/>
    </xf>
    <xf numFmtId="0" fontId="36" fillId="0" borderId="23" xfId="0" applyFont="1" applyBorder="1" applyAlignment="1">
      <alignment horizontal="left"/>
    </xf>
    <xf numFmtId="0" fontId="37" fillId="0" borderId="0" xfId="0" applyFont="1" applyAlignment="1">
      <alignment wrapText="1"/>
    </xf>
    <xf numFmtId="0" fontId="37" fillId="0" borderId="0" xfId="0" applyFont="1"/>
    <xf numFmtId="0" fontId="37" fillId="0" borderId="23" xfId="0" applyFont="1" applyBorder="1"/>
    <xf numFmtId="0" fontId="33" fillId="0" borderId="0" xfId="0" applyFont="1" applyAlignment="1">
      <alignment wrapText="1"/>
    </xf>
  </cellXfs>
  <cellStyles count="114">
    <cellStyle name="20 % - Akzent1 2" xfId="4" xr:uid="{A77BAB49-B76B-4051-A1C2-29640E148DDE}"/>
    <cellStyle name="20 % - Akzent2 2" xfId="5" xr:uid="{EC80FA25-FD62-4F7E-B063-E4A8002080BB}"/>
    <cellStyle name="20 % - Akzent3 2" xfId="6" xr:uid="{46E91878-E318-4CF0-BA79-3D8A801D1EBC}"/>
    <cellStyle name="20 % - Akzent4 2" xfId="7" xr:uid="{39A8AFE3-DC46-40A1-B9A1-4098F4D29A8D}"/>
    <cellStyle name="20 % - Akzent5 2" xfId="8" xr:uid="{E97F9B36-682D-49FC-AC48-96AB03680E46}"/>
    <cellStyle name="20 % - Akzent6 2" xfId="9" xr:uid="{EC55386A-CDC0-49D4-8E16-29CFE8D00F4D}"/>
    <cellStyle name="40 % - Akzent1 2" xfId="10" xr:uid="{E470028D-2BAB-4E3B-AC6B-B74A9DB39298}"/>
    <cellStyle name="40 % - Akzent2 2" xfId="11" xr:uid="{2A82D96A-A99F-40A7-8D28-C1472CA3256C}"/>
    <cellStyle name="40 % - Akzent3 2" xfId="12" xr:uid="{C8B14069-07B4-438C-A279-88C406ECFFBB}"/>
    <cellStyle name="40 % - Akzent4 2" xfId="13" xr:uid="{D88B5492-8A1C-4963-B26B-EB946876CC42}"/>
    <cellStyle name="40 % - Akzent5 2" xfId="14" xr:uid="{5FBC695F-B5FC-42D0-92BC-E0859CDEB9B6}"/>
    <cellStyle name="40 % - Akzent6 2" xfId="15" xr:uid="{C35F9AC2-6CF1-4317-B778-10E52A2F42D7}"/>
    <cellStyle name="60 % - Akzent1 2" xfId="16" xr:uid="{AB029FF8-2CD4-4B9D-B483-084C635EA6EC}"/>
    <cellStyle name="60 % - Akzent2 2" xfId="17" xr:uid="{956A6C40-6C33-4F90-A457-793499AB46DD}"/>
    <cellStyle name="60 % - Akzent3 2" xfId="18" xr:uid="{7CFB3C93-FC05-416D-BD3D-6A554979DD6D}"/>
    <cellStyle name="60 % - Akzent4 2" xfId="19" xr:uid="{C5A43D32-499B-4E87-BD3E-00FC02ABBFDC}"/>
    <cellStyle name="60 % - Akzent5 2" xfId="20" xr:uid="{9C36CCA7-B26F-4366-8B16-62B57176C1D7}"/>
    <cellStyle name="60 % - Akzent6 2" xfId="21" xr:uid="{12685053-1F1D-45FB-B762-E304F53426D4}"/>
    <cellStyle name="Accent1 - 20%" xfId="22" xr:uid="{DBEDA0AB-4CD9-4771-AFC5-FB4C87BA1DC9}"/>
    <cellStyle name="Accent1 - 40%" xfId="23" xr:uid="{C4A18288-ABBF-4440-9A9B-2C67471DC595}"/>
    <cellStyle name="Accent1 - 60%" xfId="24" xr:uid="{182C2FCD-BE2E-440C-B73C-F4D7CA0805C1}"/>
    <cellStyle name="Accent2 - 20%" xfId="25" xr:uid="{16A054D7-7412-4D57-A17D-7E71826014D7}"/>
    <cellStyle name="Accent2 - 40%" xfId="26" xr:uid="{E8CD21A8-8817-41AC-8A47-6D31892569CB}"/>
    <cellStyle name="Accent2 - 60%" xfId="27" xr:uid="{C916EA00-8E08-43E5-BF6F-3DEE04C9ECE8}"/>
    <cellStyle name="Accent3 - 20%" xfId="28" xr:uid="{96961DA1-A625-4C43-89ED-4D72B42F8A49}"/>
    <cellStyle name="Accent3 - 40%" xfId="29" xr:uid="{06155065-0FCE-4D4B-9CDF-B8CBF40645AD}"/>
    <cellStyle name="Accent3 - 60%" xfId="30" xr:uid="{7FCB8DF5-24C8-4675-A2D7-5213C9A26AA8}"/>
    <cellStyle name="Accent4 - 20%" xfId="31" xr:uid="{CC7E2BDA-A343-40FD-BFF4-0BB5AE4A673B}"/>
    <cellStyle name="Accent4 - 40%" xfId="32" xr:uid="{CF5C19BA-D0CF-449B-B338-3553CD0C91E4}"/>
    <cellStyle name="Accent4 - 60%" xfId="33" xr:uid="{FE9D0F13-F289-42AB-AD20-04279DF55492}"/>
    <cellStyle name="Accent5 - 20%" xfId="34" xr:uid="{612B26EF-3B49-422D-BD52-FA75373FC0D5}"/>
    <cellStyle name="Accent5 - 40%" xfId="35" xr:uid="{E3A2B15A-7CD5-400A-AC25-E5ACE33E2D65}"/>
    <cellStyle name="Accent5 - 60%" xfId="36" xr:uid="{1C56C8DE-1EB1-48A2-86CD-EA39338646E6}"/>
    <cellStyle name="Accent6 - 20%" xfId="37" xr:uid="{B52CD76E-3FB6-4A9F-A283-2E7383997739}"/>
    <cellStyle name="Accent6 - 40%" xfId="38" xr:uid="{2452D206-57F0-4BD4-85DB-558CC8726E9C}"/>
    <cellStyle name="Accent6 - 60%" xfId="39" xr:uid="{D9C07D64-C690-4A24-A962-50F83CF8C2F8}"/>
    <cellStyle name="Akzent1 2" xfId="40" xr:uid="{34742BD8-6A9C-4A68-B989-91F3DA226707}"/>
    <cellStyle name="Akzent2 2" xfId="41" xr:uid="{56F57822-7F2B-4C58-8BBA-6BB2B10CBC88}"/>
    <cellStyle name="Akzent3 2" xfId="42" xr:uid="{548E9154-73B7-48FE-8FA1-424DC819E276}"/>
    <cellStyle name="Akzent4 2" xfId="43" xr:uid="{490AC802-EACD-42BF-ADFB-5C6DA6562E77}"/>
    <cellStyle name="Akzent5 2" xfId="44" xr:uid="{64B1E118-83EE-49AA-B3C7-48BC0CF8E203}"/>
    <cellStyle name="Akzent6 2" xfId="45" xr:uid="{CC9E526B-EB72-4B4E-BBE9-AA4E56E93679}"/>
    <cellStyle name="Ausgabe 2" xfId="46" xr:uid="{8A5B6885-03F8-4868-880A-18DF76F9B94E}"/>
    <cellStyle name="Berechnung 2" xfId="47" xr:uid="{BA23F540-8631-49C4-A6E2-052BE0CF13F9}"/>
    <cellStyle name="Dezimal [0] 2" xfId="48" xr:uid="{37E9765B-377D-4B4A-B23F-A97A420A140A}"/>
    <cellStyle name="Eingabe 2" xfId="49" xr:uid="{A5FE18D9-FE74-4D10-B157-DC9D3AA05097}"/>
    <cellStyle name="Emphasis 1" xfId="50" xr:uid="{8FDA7A7E-49D2-43C3-B63E-5D33E9797AAF}"/>
    <cellStyle name="Emphasis 2" xfId="51" xr:uid="{9018B892-5F29-4A8C-B8CB-49CBEAB16973}"/>
    <cellStyle name="Emphasis 3" xfId="52" xr:uid="{126E3DBA-6CA3-4AB3-963E-8E734798737C}"/>
    <cellStyle name="Ergebnis 2" xfId="53" xr:uid="{A4FC268D-31FD-4639-A025-BC4AFC5BFEE8}"/>
    <cellStyle name="Erklärender Text 2" xfId="54" xr:uid="{427FC101-38C9-4139-B062-F3274EFAB9EA}"/>
    <cellStyle name="Gut 2" xfId="55" xr:uid="{7FF84ADF-3C89-4328-898B-7C2A7B87B3EA}"/>
    <cellStyle name="Komma" xfId="1" builtinId="3"/>
    <cellStyle name="Komma 2" xfId="56" xr:uid="{B0BDDA50-8B4F-4B9A-A1D6-B00A921C86C1}"/>
    <cellStyle name="Neutral 2" xfId="57" xr:uid="{A1256108-3200-475C-BC71-F49FE6DE7449}"/>
    <cellStyle name="Notiz 2" xfId="58" xr:uid="{CDE5D4F6-A500-49B6-AFC8-42A761C0EAA0}"/>
    <cellStyle name="Prozent 2" xfId="60" xr:uid="{1645C36C-31FA-47F7-8F10-602E9118838C}"/>
    <cellStyle name="Prozent 3" xfId="59" xr:uid="{B9805AE8-93AB-4838-8ADE-9634E18AFEB5}"/>
    <cellStyle name="SAPBEXaggData" xfId="61" xr:uid="{F5798757-E6B8-4E03-9913-4D55BA546057}"/>
    <cellStyle name="SAPBEXaggDataEmph" xfId="62" xr:uid="{9E715F94-743B-4E51-9D30-EDC1903CFC87}"/>
    <cellStyle name="SAPBEXaggItem" xfId="63" xr:uid="{EF26A611-92A6-40B3-97A3-18E649D11C23}"/>
    <cellStyle name="SAPBEXaggItemX" xfId="64" xr:uid="{F83C85D9-A976-40C3-B5A7-D68362D89BAE}"/>
    <cellStyle name="SAPBEXchaText" xfId="65" xr:uid="{B4C36CE7-AD67-4D12-999D-969846FCC46B}"/>
    <cellStyle name="SAPBEXexcBad7" xfId="66" xr:uid="{9CD05E14-0283-4430-AA50-37B533AB86A5}"/>
    <cellStyle name="SAPBEXexcBad8" xfId="67" xr:uid="{017E7BF7-367F-4F94-8C2C-E7F24500660C}"/>
    <cellStyle name="SAPBEXexcBad9" xfId="68" xr:uid="{62BA8352-F84E-4B75-9595-908DCB162D8E}"/>
    <cellStyle name="SAPBEXexcCritical4" xfId="69" xr:uid="{95FDADA2-002D-4AA1-80EB-AAA39D6397CA}"/>
    <cellStyle name="SAPBEXexcCritical5" xfId="70" xr:uid="{B54A25F2-D993-4888-AB14-2DE48C491DE1}"/>
    <cellStyle name="SAPBEXexcCritical6" xfId="71" xr:uid="{8ADDB5F8-6F50-493F-9927-06E3832825DB}"/>
    <cellStyle name="SAPBEXexcGood1" xfId="72" xr:uid="{2A5C9D65-7C21-4E47-B59C-0798DF4010F0}"/>
    <cellStyle name="SAPBEXexcGood2" xfId="73" xr:uid="{884B0D65-92C6-4CB7-AC64-F26B18B14478}"/>
    <cellStyle name="SAPBEXexcGood3" xfId="74" xr:uid="{35E64DDB-B947-4DD4-8633-4279498DE70A}"/>
    <cellStyle name="SAPBEXfilterDrill" xfId="75" xr:uid="{5BAB10A9-8EED-4A52-B024-BBBBB68554F4}"/>
    <cellStyle name="SAPBEXfilterItem" xfId="76" xr:uid="{3118672A-D752-40B9-AC78-3A33EF14DEC4}"/>
    <cellStyle name="SAPBEXfilterText" xfId="77" xr:uid="{B3823127-ADBB-488F-8755-51C45FD9D1B8}"/>
    <cellStyle name="SAPBEXformats" xfId="78" xr:uid="{F0153BD5-88FD-403B-A2EC-35A3FCBECF82}"/>
    <cellStyle name="SAPBEXheaderItem" xfId="79" xr:uid="{B6DB759E-8989-4C75-B070-06747DD9BE9E}"/>
    <cellStyle name="SAPBEXheaderText" xfId="80" xr:uid="{7B61F5B8-324C-4860-A816-414BB7DC4E68}"/>
    <cellStyle name="SAPBEXHLevel0" xfId="81" xr:uid="{791B32B5-9094-42AE-8C55-EFA5CF2240A9}"/>
    <cellStyle name="SAPBEXHLevel0X" xfId="82" xr:uid="{1DD818F5-51B5-4E97-B42A-B4E4418568B0}"/>
    <cellStyle name="SAPBEXHLevel1" xfId="83" xr:uid="{966A7D36-8D78-498C-A90E-FDD9F7D11533}"/>
    <cellStyle name="SAPBEXHLevel1X" xfId="84" xr:uid="{7DA0C652-3400-4ACB-B825-43E5F46B66C1}"/>
    <cellStyle name="SAPBEXHLevel2" xfId="85" xr:uid="{16158295-BE4A-4454-BD28-440897DBB3F3}"/>
    <cellStyle name="SAPBEXHLevel2X" xfId="86" xr:uid="{63928AEF-4DE3-4027-8092-2D8C1706C117}"/>
    <cellStyle name="SAPBEXHLevel3" xfId="87" xr:uid="{007F7570-AE74-4352-A7A7-1CB2BC9B6DDA}"/>
    <cellStyle name="SAPBEXHLevel3X" xfId="88" xr:uid="{9DADA048-D5F0-4FCF-BF74-16CCD9B15CEC}"/>
    <cellStyle name="SAPBEXinputData" xfId="89" xr:uid="{DA281360-534A-45AF-ADF0-0ABC8BB4DC85}"/>
    <cellStyle name="SAPBEXItemHeader" xfId="90" xr:uid="{77F5CB8F-F40D-45DA-987C-D332329A2C59}"/>
    <cellStyle name="SAPBEXresData" xfId="91" xr:uid="{B5465596-08ED-423B-BB79-5EF80694381E}"/>
    <cellStyle name="SAPBEXresDataEmph" xfId="92" xr:uid="{8C0F4890-CFE7-472C-8074-2C7534E576AB}"/>
    <cellStyle name="SAPBEXresItem" xfId="93" xr:uid="{60EE532B-1C67-458D-9A9D-65741D5303FC}"/>
    <cellStyle name="SAPBEXresItemX" xfId="94" xr:uid="{FF9B527A-1449-46C2-A42E-E946A39F5388}"/>
    <cellStyle name="SAPBEXstdData" xfId="95" xr:uid="{A25141A2-4E90-41E9-8029-375BF24C9009}"/>
    <cellStyle name="SAPBEXstdDataEmph" xfId="96" xr:uid="{7CF1C434-E9A7-461E-BC9B-E74A21B6EA2B}"/>
    <cellStyle name="SAPBEXstdItem" xfId="97" xr:uid="{D944BBD8-A1CB-49B1-B00E-EDF38DAD71E5}"/>
    <cellStyle name="SAPBEXstdItemX" xfId="98" xr:uid="{B7C03BCB-9991-47DD-AAB9-38F1EE3E0E33}"/>
    <cellStyle name="SAPBEXtitle" xfId="99" xr:uid="{21F5C74E-BA68-4F90-AABE-90CB643CDDBE}"/>
    <cellStyle name="SAPBEXunassignedItem" xfId="100" xr:uid="{FBCFFCB3-FCD0-44C0-A4D0-902DE7EA86B5}"/>
    <cellStyle name="SAPBEXundefined" xfId="101" xr:uid="{1F88F959-6E73-4123-8292-04F8CFFDE921}"/>
    <cellStyle name="Schlecht 2" xfId="102" xr:uid="{B7C99FA4-9AA4-4552-BD01-369BC1925852}"/>
    <cellStyle name="Sheet Title" xfId="103" xr:uid="{9D0BD26A-C726-4FF0-83D9-CDEFA77C1F7F}"/>
    <cellStyle name="Standard" xfId="0" builtinId="0"/>
    <cellStyle name="Standard 2" xfId="2" xr:uid="{ADB322D1-36DC-4A9B-81BD-92E1588E5EB0}"/>
    <cellStyle name="Standard 3" xfId="3" xr:uid="{FD44844A-A2C9-4653-813B-A9DD8AF251C6}"/>
    <cellStyle name="Überschrift 1 2" xfId="105" xr:uid="{8030B462-636A-4B4A-875D-26E1263FE2A1}"/>
    <cellStyle name="Überschrift 2 2" xfId="106" xr:uid="{F872D77D-9E65-41E3-B7B2-6F1D8AF16A76}"/>
    <cellStyle name="Überschrift 3 2" xfId="107" xr:uid="{34FECC49-2016-4AEA-BCA1-F29E5D25E181}"/>
    <cellStyle name="Überschrift 4 2" xfId="108" xr:uid="{48C26366-DFD3-4EF2-8B95-CC461A1E094E}"/>
    <cellStyle name="Überschrift 5" xfId="104" xr:uid="{D781E52D-806D-417D-B863-BBE2B4B74B2D}"/>
    <cellStyle name="Verknüpfte Zelle 2" xfId="109" xr:uid="{1B3C9AE2-FD65-41F3-8B3E-84BA361B1DF7}"/>
    <cellStyle name="Währung [0] 2" xfId="111" xr:uid="{FBAA8F2B-E8B6-485B-807C-E06B29F3109E}"/>
    <cellStyle name="Währung 2" xfId="110" xr:uid="{AA60085E-F12B-43F2-A7FD-698BB2E0E3CD}"/>
    <cellStyle name="Warnender Text 2" xfId="112" xr:uid="{86D8C57D-53DE-4C01-8179-9151FE886021}"/>
    <cellStyle name="Zelle überprüfen 2" xfId="113" xr:uid="{30049732-1E7B-43CA-838B-D86E4701D497}"/>
  </cellStyles>
  <dxfs count="0"/>
  <tableStyles count="0" defaultTableStyle="TableStyleMedium2" defaultPivotStyle="PivotStyleLight16"/>
  <colors>
    <mruColors>
      <color rgb="FFDBD5C9"/>
      <color rgb="FFF17E15"/>
      <color rgb="FFE97E32"/>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397AD-B6B2-41F3-9181-ED327838DDA2}">
  <dimension ref="A1:I197"/>
  <sheetViews>
    <sheetView tabSelected="1" view="pageLayout" zoomScale="140" zoomScaleNormal="120" zoomScalePageLayoutView="140" workbookViewId="0">
      <selection sqref="A1:D1"/>
    </sheetView>
  </sheetViews>
  <sheetFormatPr baseColWidth="10" defaultColWidth="10.5703125" defaultRowHeight="15"/>
  <cols>
    <col min="1" max="1" width="49.42578125" customWidth="1"/>
    <col min="2" max="2" width="14" bestFit="1" customWidth="1"/>
    <col min="3" max="3" width="9.42578125" customWidth="1"/>
    <col min="4" max="4" width="9.42578125" style="5" customWidth="1"/>
    <col min="5" max="6" width="19.5703125" customWidth="1"/>
  </cols>
  <sheetData>
    <row r="1" spans="1:4" ht="27.95" customHeight="1">
      <c r="A1" s="154" t="s">
        <v>147</v>
      </c>
      <c r="B1" s="154"/>
      <c r="C1" s="155"/>
      <c r="D1" s="156"/>
    </row>
    <row r="2" spans="1:4" ht="7.7" customHeight="1">
      <c r="A2" s="7"/>
      <c r="B2" s="7"/>
      <c r="C2" s="8"/>
      <c r="D2" s="9"/>
    </row>
    <row r="3" spans="1:4" ht="44.1" customHeight="1">
      <c r="A3" s="157" t="s">
        <v>153</v>
      </c>
      <c r="B3" s="158"/>
      <c r="C3" s="158"/>
      <c r="D3" s="159"/>
    </row>
    <row r="4" spans="1:4" ht="7.7" customHeight="1">
      <c r="A4" s="10"/>
      <c r="B4" s="11"/>
      <c r="C4" s="11"/>
      <c r="D4" s="12"/>
    </row>
    <row r="5" spans="1:4" ht="36" customHeight="1">
      <c r="A5" s="13" t="s">
        <v>0</v>
      </c>
      <c r="B5" s="14" t="s">
        <v>1</v>
      </c>
      <c r="C5" s="14">
        <v>2023</v>
      </c>
      <c r="D5" s="15">
        <v>2024</v>
      </c>
    </row>
    <row r="6" spans="1:4">
      <c r="A6" s="16" t="s">
        <v>2</v>
      </c>
      <c r="B6" s="17" t="s">
        <v>3</v>
      </c>
      <c r="C6" s="18">
        <v>7.5</v>
      </c>
      <c r="D6" s="19">
        <v>7.3</v>
      </c>
    </row>
    <row r="7" spans="1:4">
      <c r="A7" s="16" t="s">
        <v>4</v>
      </c>
      <c r="B7" s="17" t="s">
        <v>5</v>
      </c>
      <c r="C7" s="18">
        <v>104</v>
      </c>
      <c r="D7" s="19">
        <v>104</v>
      </c>
    </row>
    <row r="8" spans="1:4">
      <c r="A8" s="16" t="s">
        <v>6</v>
      </c>
      <c r="B8" s="17" t="s">
        <v>7</v>
      </c>
      <c r="C8" s="18">
        <v>15.3</v>
      </c>
      <c r="D8" s="19">
        <v>15.2</v>
      </c>
    </row>
    <row r="9" spans="1:4">
      <c r="A9" s="16" t="s">
        <v>8</v>
      </c>
      <c r="B9" s="17" t="s">
        <v>9</v>
      </c>
      <c r="C9" s="20">
        <v>1656</v>
      </c>
      <c r="D9" s="21">
        <v>2065</v>
      </c>
    </row>
    <row r="10" spans="1:4">
      <c r="A10" s="16" t="s">
        <v>10</v>
      </c>
      <c r="B10" s="17" t="s">
        <v>9</v>
      </c>
      <c r="C10" s="18" t="s">
        <v>157</v>
      </c>
      <c r="D10" s="19">
        <v>222</v>
      </c>
    </row>
    <row r="11" spans="1:4">
      <c r="A11" s="22" t="s">
        <v>11</v>
      </c>
      <c r="B11" s="17" t="s">
        <v>5</v>
      </c>
      <c r="C11" s="23">
        <v>4</v>
      </c>
      <c r="D11" s="24">
        <v>4</v>
      </c>
    </row>
    <row r="12" spans="1:4">
      <c r="A12" s="22" t="s">
        <v>12</v>
      </c>
      <c r="B12" s="17" t="s">
        <v>5</v>
      </c>
      <c r="C12" s="23">
        <v>20</v>
      </c>
      <c r="D12" s="24">
        <v>20</v>
      </c>
    </row>
    <row r="13" spans="1:4">
      <c r="A13" s="22" t="s">
        <v>13</v>
      </c>
      <c r="B13" s="25" t="s">
        <v>14</v>
      </c>
      <c r="C13" s="23">
        <v>25</v>
      </c>
      <c r="D13" s="24">
        <v>25</v>
      </c>
    </row>
    <row r="14" spans="1:4">
      <c r="A14" s="22" t="s">
        <v>15</v>
      </c>
      <c r="B14" s="17" t="s">
        <v>14</v>
      </c>
      <c r="C14" s="23">
        <v>30</v>
      </c>
      <c r="D14" s="24">
        <v>30</v>
      </c>
    </row>
    <row r="15" spans="1:4" ht="16.5">
      <c r="A15" s="22" t="s">
        <v>165</v>
      </c>
      <c r="B15" s="17" t="s">
        <v>14</v>
      </c>
      <c r="C15" s="26">
        <v>38.5</v>
      </c>
      <c r="D15" s="27">
        <v>36</v>
      </c>
    </row>
    <row r="16" spans="1:4" ht="16.5">
      <c r="A16" s="22" t="s">
        <v>166</v>
      </c>
      <c r="B16" s="17" t="s">
        <v>14</v>
      </c>
      <c r="C16" s="26">
        <v>33.299999999999997</v>
      </c>
      <c r="D16" s="27">
        <v>32.799999999999997</v>
      </c>
    </row>
    <row r="17" spans="1:4" ht="15.75">
      <c r="A17" s="28" t="s">
        <v>16</v>
      </c>
      <c r="B17" s="29"/>
      <c r="C17" s="30"/>
      <c r="D17" s="31"/>
    </row>
    <row r="18" spans="1:4">
      <c r="A18" s="22" t="s">
        <v>17</v>
      </c>
      <c r="B18" s="17" t="s">
        <v>14</v>
      </c>
      <c r="C18" s="18">
        <v>43</v>
      </c>
      <c r="D18" s="19">
        <v>45</v>
      </c>
    </row>
    <row r="19" spans="1:4">
      <c r="A19" s="22" t="s">
        <v>18</v>
      </c>
      <c r="B19" s="17" t="s">
        <v>14</v>
      </c>
      <c r="C19" s="18">
        <v>2</v>
      </c>
      <c r="D19" s="19">
        <v>2</v>
      </c>
    </row>
    <row r="20" spans="1:4" ht="34.5">
      <c r="A20" s="22" t="s">
        <v>167</v>
      </c>
      <c r="B20" s="32" t="s">
        <v>168</v>
      </c>
      <c r="C20" s="18">
        <v>48</v>
      </c>
      <c r="D20" s="19">
        <v>50</v>
      </c>
    </row>
    <row r="21" spans="1:4" ht="15.75">
      <c r="A21" s="33" t="s">
        <v>19</v>
      </c>
      <c r="B21" s="34"/>
      <c r="C21" s="35"/>
      <c r="D21" s="36"/>
    </row>
    <row r="22" spans="1:4">
      <c r="A22" s="16" t="s">
        <v>20</v>
      </c>
      <c r="B22" s="17" t="s">
        <v>9</v>
      </c>
      <c r="C22" s="23">
        <v>443</v>
      </c>
      <c r="D22" s="24">
        <v>459</v>
      </c>
    </row>
    <row r="23" spans="1:4">
      <c r="A23" s="16" t="s">
        <v>21</v>
      </c>
      <c r="B23" s="17" t="s">
        <v>14</v>
      </c>
      <c r="C23" s="23">
        <v>2.9</v>
      </c>
      <c r="D23" s="27">
        <v>3</v>
      </c>
    </row>
    <row r="24" spans="1:4">
      <c r="A24" s="16" t="s">
        <v>22</v>
      </c>
      <c r="B24" s="17" t="s">
        <v>5</v>
      </c>
      <c r="C24" s="23">
        <v>227</v>
      </c>
      <c r="D24" s="24">
        <v>223</v>
      </c>
    </row>
    <row r="25" spans="1:4">
      <c r="A25" s="16"/>
      <c r="B25" s="17"/>
      <c r="C25" s="23"/>
      <c r="D25" s="37"/>
    </row>
    <row r="26" spans="1:4" ht="36" customHeight="1">
      <c r="A26" s="38" t="s">
        <v>23</v>
      </c>
      <c r="B26" s="142" t="s">
        <v>1</v>
      </c>
      <c r="C26" s="142">
        <v>2023</v>
      </c>
      <c r="D26" s="143">
        <v>2024</v>
      </c>
    </row>
    <row r="27" spans="1:4" ht="15.75">
      <c r="A27" s="28" t="s">
        <v>144</v>
      </c>
      <c r="B27" s="30"/>
      <c r="C27" s="30"/>
      <c r="D27" s="31"/>
    </row>
    <row r="28" spans="1:4">
      <c r="A28" s="39" t="s">
        <v>130</v>
      </c>
      <c r="B28" s="40"/>
      <c r="C28" s="40"/>
      <c r="D28" s="41"/>
    </row>
    <row r="29" spans="1:4" ht="25.5">
      <c r="A29" s="16" t="s">
        <v>24</v>
      </c>
      <c r="B29" s="32" t="s">
        <v>168</v>
      </c>
      <c r="C29" s="42">
        <v>3.89</v>
      </c>
      <c r="D29" s="43">
        <v>3.39</v>
      </c>
    </row>
    <row r="30" spans="1:4" ht="25.5">
      <c r="A30" s="136" t="s">
        <v>25</v>
      </c>
      <c r="B30" s="32" t="s">
        <v>168</v>
      </c>
      <c r="C30" s="44">
        <v>0.02</v>
      </c>
      <c r="D30" s="45">
        <v>0.02</v>
      </c>
    </row>
    <row r="31" spans="1:4" ht="30">
      <c r="A31" s="22" t="s">
        <v>145</v>
      </c>
      <c r="B31" s="46" t="s">
        <v>168</v>
      </c>
      <c r="C31" s="47">
        <v>1.4</v>
      </c>
      <c r="D31" s="48">
        <v>1.67</v>
      </c>
    </row>
    <row r="32" spans="1:4" ht="25.5">
      <c r="A32" s="16" t="s">
        <v>169</v>
      </c>
      <c r="B32" s="32" t="s">
        <v>168</v>
      </c>
      <c r="C32" s="26">
        <v>18.899999999999999</v>
      </c>
      <c r="D32" s="27">
        <v>21.6</v>
      </c>
    </row>
    <row r="33" spans="1:9" ht="25.5">
      <c r="A33" s="136" t="s">
        <v>26</v>
      </c>
      <c r="B33" s="32" t="s">
        <v>168</v>
      </c>
      <c r="C33" s="49">
        <v>13.1</v>
      </c>
      <c r="D33" s="50">
        <v>15.1</v>
      </c>
    </row>
    <row r="34" spans="1:9" ht="25.5">
      <c r="A34" s="136" t="s">
        <v>27</v>
      </c>
      <c r="B34" s="32" t="s">
        <v>168</v>
      </c>
      <c r="C34" s="49">
        <v>5.8</v>
      </c>
      <c r="D34" s="50">
        <v>6.6</v>
      </c>
    </row>
    <row r="35" spans="1:9" ht="30">
      <c r="A35" s="22" t="s">
        <v>170</v>
      </c>
      <c r="B35" s="46" t="s">
        <v>171</v>
      </c>
      <c r="C35" s="51">
        <v>24.2</v>
      </c>
      <c r="D35" s="52">
        <v>26.7</v>
      </c>
    </row>
    <row r="36" spans="1:9" ht="25.5" hidden="1">
      <c r="A36" s="53" t="s">
        <v>28</v>
      </c>
      <c r="B36" s="54" t="s">
        <v>172</v>
      </c>
      <c r="C36" s="55"/>
      <c r="D36" s="56"/>
    </row>
    <row r="37" spans="1:9" ht="15.75">
      <c r="A37" s="57"/>
      <c r="B37" s="32"/>
      <c r="C37" s="58"/>
      <c r="D37" s="59"/>
    </row>
    <row r="38" spans="1:9" ht="16.5">
      <c r="A38" s="28" t="s">
        <v>29</v>
      </c>
      <c r="B38" s="60"/>
      <c r="C38" s="61"/>
      <c r="D38" s="62"/>
      <c r="E38" s="153"/>
      <c r="F38" s="153"/>
      <c r="G38" s="153"/>
      <c r="H38" s="153"/>
      <c r="I38" s="153"/>
    </row>
    <row r="39" spans="1:9" ht="16.5">
      <c r="A39" s="33" t="s">
        <v>30</v>
      </c>
      <c r="B39" s="34"/>
      <c r="C39" s="63">
        <v>6</v>
      </c>
      <c r="D39" s="36"/>
    </row>
    <row r="40" spans="1:9">
      <c r="A40" s="64" t="s">
        <v>139</v>
      </c>
      <c r="B40" s="17" t="s">
        <v>31</v>
      </c>
      <c r="C40" s="65">
        <v>19908</v>
      </c>
      <c r="D40" s="66">
        <v>19597</v>
      </c>
    </row>
    <row r="41" spans="1:9">
      <c r="A41" s="64" t="s">
        <v>32</v>
      </c>
      <c r="B41" s="17" t="s">
        <v>31</v>
      </c>
      <c r="C41" s="65">
        <v>10304</v>
      </c>
      <c r="D41" s="67">
        <v>9080</v>
      </c>
      <c r="E41" s="4"/>
    </row>
    <row r="42" spans="1:9">
      <c r="A42" s="64" t="s">
        <v>33</v>
      </c>
      <c r="B42" s="17" t="s">
        <v>31</v>
      </c>
      <c r="C42" s="65">
        <v>3698</v>
      </c>
      <c r="D42" s="67">
        <v>3740</v>
      </c>
      <c r="E42" s="3"/>
    </row>
    <row r="43" spans="1:9" ht="16.5">
      <c r="A43" s="64" t="s">
        <v>173</v>
      </c>
      <c r="B43" s="17" t="s">
        <v>31</v>
      </c>
      <c r="C43" s="65">
        <v>9466</v>
      </c>
      <c r="D43" s="67">
        <v>8191</v>
      </c>
    </row>
    <row r="44" spans="1:9">
      <c r="A44" s="64" t="s">
        <v>36</v>
      </c>
      <c r="B44" s="17" t="s">
        <v>31</v>
      </c>
      <c r="C44" s="65">
        <v>1317</v>
      </c>
      <c r="D44" s="67">
        <v>1277</v>
      </c>
    </row>
    <row r="45" spans="1:9">
      <c r="A45" s="64" t="s">
        <v>37</v>
      </c>
      <c r="B45" s="17" t="s">
        <v>31</v>
      </c>
      <c r="C45" s="65">
        <v>3039</v>
      </c>
      <c r="D45" s="67">
        <v>3266</v>
      </c>
    </row>
    <row r="46" spans="1:9">
      <c r="A46" s="148" t="s">
        <v>42</v>
      </c>
      <c r="B46" s="17" t="s">
        <v>14</v>
      </c>
      <c r="C46" s="68">
        <v>35</v>
      </c>
      <c r="D46" s="69">
        <v>47</v>
      </c>
    </row>
    <row r="47" spans="1:9" ht="14.45" hidden="1" customHeight="1">
      <c r="A47" s="64" t="s">
        <v>38</v>
      </c>
      <c r="B47" s="17" t="s">
        <v>31</v>
      </c>
      <c r="C47" s="23"/>
      <c r="D47" s="70"/>
    </row>
    <row r="48" spans="1:9" ht="14.45" hidden="1" customHeight="1">
      <c r="A48" s="64" t="s">
        <v>39</v>
      </c>
      <c r="B48" s="17" t="s">
        <v>31</v>
      </c>
      <c r="C48" s="23"/>
      <c r="D48" s="70"/>
    </row>
    <row r="49" spans="1:4" ht="14.45" hidden="1" customHeight="1">
      <c r="A49" s="64" t="s">
        <v>40</v>
      </c>
      <c r="B49" s="17" t="s">
        <v>31</v>
      </c>
      <c r="C49" s="23"/>
      <c r="D49" s="70"/>
    </row>
    <row r="50" spans="1:4">
      <c r="A50" s="64" t="s">
        <v>41</v>
      </c>
      <c r="B50" s="17" t="s">
        <v>31</v>
      </c>
      <c r="C50" s="65">
        <v>3570</v>
      </c>
      <c r="D50" s="67">
        <v>3929</v>
      </c>
    </row>
    <row r="51" spans="1:4">
      <c r="A51" s="64" t="s">
        <v>34</v>
      </c>
      <c r="B51" s="17" t="s">
        <v>31</v>
      </c>
      <c r="C51" s="65">
        <v>2741</v>
      </c>
      <c r="D51" s="71">
        <v>3039</v>
      </c>
    </row>
    <row r="52" spans="1:4">
      <c r="A52" s="64" t="s">
        <v>35</v>
      </c>
      <c r="B52" s="17" t="s">
        <v>31</v>
      </c>
      <c r="C52" s="23">
        <v>628</v>
      </c>
      <c r="D52" s="71">
        <v>903</v>
      </c>
    </row>
    <row r="53" spans="1:4">
      <c r="A53" s="64" t="s">
        <v>140</v>
      </c>
      <c r="B53" s="17" t="s">
        <v>31</v>
      </c>
      <c r="C53" s="65">
        <v>13821</v>
      </c>
      <c r="D53" s="67">
        <v>12822</v>
      </c>
    </row>
    <row r="54" spans="1:4">
      <c r="A54" s="64" t="s">
        <v>131</v>
      </c>
      <c r="B54" s="17" t="s">
        <v>31</v>
      </c>
      <c r="C54" s="65">
        <v>16604</v>
      </c>
      <c r="D54" s="67">
        <v>16760</v>
      </c>
    </row>
    <row r="55" spans="1:4" ht="30">
      <c r="A55" s="72" t="s">
        <v>43</v>
      </c>
      <c r="B55" s="17" t="s">
        <v>5</v>
      </c>
      <c r="C55" s="23">
        <v>57</v>
      </c>
      <c r="D55" s="73">
        <v>65</v>
      </c>
    </row>
    <row r="56" spans="1:4">
      <c r="A56" s="22"/>
      <c r="B56" s="17"/>
      <c r="C56" s="23"/>
      <c r="D56" s="37"/>
    </row>
    <row r="57" spans="1:4" ht="15.75">
      <c r="A57" s="74" t="s">
        <v>44</v>
      </c>
      <c r="B57" s="75"/>
      <c r="C57" s="76"/>
      <c r="D57" s="77"/>
    </row>
    <row r="58" spans="1:4">
      <c r="A58" s="64" t="s">
        <v>141</v>
      </c>
      <c r="B58" s="17" t="s">
        <v>45</v>
      </c>
      <c r="C58" s="23">
        <v>403</v>
      </c>
      <c r="D58" s="24">
        <v>431</v>
      </c>
    </row>
    <row r="59" spans="1:4">
      <c r="A59" s="148" t="s">
        <v>142</v>
      </c>
      <c r="B59" s="17" t="s">
        <v>45</v>
      </c>
      <c r="C59" s="68">
        <v>224</v>
      </c>
      <c r="D59" s="78">
        <v>236</v>
      </c>
    </row>
    <row r="60" spans="1:4">
      <c r="A60" s="148" t="s">
        <v>132</v>
      </c>
      <c r="B60" s="17" t="s">
        <v>45</v>
      </c>
      <c r="C60" s="68">
        <v>179</v>
      </c>
      <c r="D60" s="78">
        <v>194</v>
      </c>
    </row>
    <row r="61" spans="1:4">
      <c r="A61" s="64" t="s">
        <v>143</v>
      </c>
      <c r="B61" s="17" t="s">
        <v>45</v>
      </c>
      <c r="C61" s="23">
        <v>397</v>
      </c>
      <c r="D61" s="24">
        <v>414</v>
      </c>
    </row>
    <row r="62" spans="1:4" ht="16.5">
      <c r="A62" s="64" t="s">
        <v>46</v>
      </c>
      <c r="B62" s="17" t="s">
        <v>45</v>
      </c>
      <c r="C62" s="23">
        <v>6</v>
      </c>
      <c r="D62" s="24" t="s">
        <v>174</v>
      </c>
    </row>
    <row r="63" spans="1:4" ht="30">
      <c r="A63" s="72" t="s">
        <v>47</v>
      </c>
      <c r="B63" s="79" t="s">
        <v>49</v>
      </c>
      <c r="C63" s="80">
        <v>0</v>
      </c>
      <c r="D63" s="81">
        <v>0</v>
      </c>
    </row>
    <row r="64" spans="1:4" ht="30">
      <c r="A64" s="72" t="s">
        <v>48</v>
      </c>
      <c r="B64" s="17" t="s">
        <v>49</v>
      </c>
      <c r="C64" s="23">
        <v>5</v>
      </c>
      <c r="D64" s="82">
        <v>5</v>
      </c>
    </row>
    <row r="65" spans="1:4" ht="31.5">
      <c r="A65" s="72" t="s">
        <v>175</v>
      </c>
      <c r="B65" s="17" t="s">
        <v>49</v>
      </c>
      <c r="C65" s="23">
        <v>47</v>
      </c>
      <c r="D65" s="83">
        <v>76</v>
      </c>
    </row>
    <row r="66" spans="1:4">
      <c r="A66" s="22"/>
      <c r="B66" s="17"/>
      <c r="C66" s="23"/>
      <c r="D66" s="37"/>
    </row>
    <row r="67" spans="1:4" ht="15.75">
      <c r="A67" s="74" t="s">
        <v>50</v>
      </c>
      <c r="B67" s="84"/>
      <c r="C67" s="85"/>
      <c r="D67" s="86"/>
    </row>
    <row r="68" spans="1:4" ht="30">
      <c r="A68" s="22" t="s">
        <v>159</v>
      </c>
      <c r="B68" s="79" t="s">
        <v>52</v>
      </c>
      <c r="C68" s="87">
        <v>1980</v>
      </c>
      <c r="D68" s="88">
        <v>1971</v>
      </c>
    </row>
    <row r="69" spans="1:4">
      <c r="A69" s="72" t="s">
        <v>152</v>
      </c>
      <c r="B69" s="17" t="s">
        <v>5</v>
      </c>
      <c r="C69" s="89">
        <v>34</v>
      </c>
      <c r="D69" s="90">
        <v>30</v>
      </c>
    </row>
    <row r="70" spans="1:4" ht="30">
      <c r="A70" s="22" t="s">
        <v>51</v>
      </c>
      <c r="B70" s="17" t="s">
        <v>52</v>
      </c>
      <c r="C70" s="89">
        <v>200</v>
      </c>
      <c r="D70" s="82">
        <v>219</v>
      </c>
    </row>
    <row r="71" spans="1:4" ht="30">
      <c r="A71" s="72" t="s">
        <v>151</v>
      </c>
      <c r="B71" s="17" t="s">
        <v>5</v>
      </c>
      <c r="C71" s="89">
        <v>11</v>
      </c>
      <c r="D71" s="90">
        <v>13</v>
      </c>
    </row>
    <row r="72" spans="1:4">
      <c r="A72" s="22"/>
      <c r="B72" s="17"/>
      <c r="C72" s="23"/>
      <c r="D72" s="37"/>
    </row>
    <row r="73" spans="1:4" ht="15.75">
      <c r="A73" s="28" t="s">
        <v>53</v>
      </c>
      <c r="B73" s="29"/>
      <c r="C73" s="30"/>
      <c r="D73" s="31"/>
    </row>
    <row r="74" spans="1:4" ht="16.5">
      <c r="A74" s="33" t="s">
        <v>176</v>
      </c>
      <c r="B74" s="91"/>
      <c r="C74" s="91"/>
      <c r="D74" s="92"/>
    </row>
    <row r="75" spans="1:4">
      <c r="A75" s="16" t="s">
        <v>133</v>
      </c>
      <c r="B75" s="17" t="s">
        <v>54</v>
      </c>
      <c r="C75" s="23">
        <v>100</v>
      </c>
      <c r="D75" s="24">
        <v>105</v>
      </c>
    </row>
    <row r="76" spans="1:4">
      <c r="A76" s="16" t="s">
        <v>134</v>
      </c>
      <c r="B76" s="17" t="s">
        <v>54</v>
      </c>
      <c r="C76" s="23">
        <v>82</v>
      </c>
      <c r="D76" s="24">
        <v>109</v>
      </c>
    </row>
    <row r="77" spans="1:4">
      <c r="A77" s="16" t="s">
        <v>135</v>
      </c>
      <c r="B77" s="17" t="s">
        <v>54</v>
      </c>
      <c r="C77" s="23">
        <v>89</v>
      </c>
      <c r="D77" s="24">
        <v>90</v>
      </c>
    </row>
    <row r="78" spans="1:4">
      <c r="A78" s="16" t="s">
        <v>136</v>
      </c>
      <c r="B78" s="17" t="s">
        <v>54</v>
      </c>
      <c r="C78" s="23">
        <v>79</v>
      </c>
      <c r="D78" s="24">
        <v>62</v>
      </c>
    </row>
    <row r="79" spans="1:4">
      <c r="A79" s="16" t="s">
        <v>198</v>
      </c>
      <c r="B79" s="17" t="s">
        <v>54</v>
      </c>
      <c r="C79" s="23">
        <v>348</v>
      </c>
      <c r="D79" s="24">
        <v>366</v>
      </c>
    </row>
    <row r="80" spans="1:4">
      <c r="A80" s="136" t="s">
        <v>55</v>
      </c>
      <c r="B80" s="17" t="s">
        <v>54</v>
      </c>
      <c r="C80" s="68">
        <v>182</v>
      </c>
      <c r="D80" s="78">
        <v>217</v>
      </c>
    </row>
    <row r="81" spans="1:4">
      <c r="A81" s="16" t="s">
        <v>56</v>
      </c>
      <c r="B81" s="17" t="s">
        <v>14</v>
      </c>
      <c r="C81" s="23">
        <v>52</v>
      </c>
      <c r="D81" s="24">
        <v>59</v>
      </c>
    </row>
    <row r="82" spans="1:4" ht="15.75">
      <c r="A82" s="93"/>
      <c r="B82" s="17"/>
      <c r="C82" s="23"/>
      <c r="D82" s="37"/>
    </row>
    <row r="83" spans="1:4">
      <c r="A83" s="94" t="s">
        <v>57</v>
      </c>
      <c r="B83" s="95"/>
      <c r="C83" s="96"/>
      <c r="D83" s="97"/>
    </row>
    <row r="84" spans="1:4" hidden="1">
      <c r="A84" s="98" t="s">
        <v>58</v>
      </c>
      <c r="B84" s="99" t="s">
        <v>14</v>
      </c>
      <c r="C84" s="100"/>
      <c r="D84" s="101"/>
    </row>
    <row r="85" spans="1:4">
      <c r="A85" s="102" t="s">
        <v>164</v>
      </c>
      <c r="B85" s="17" t="s">
        <v>14</v>
      </c>
      <c r="C85" s="23">
        <v>12</v>
      </c>
      <c r="D85" s="24">
        <v>9</v>
      </c>
    </row>
    <row r="86" spans="1:4">
      <c r="A86" s="22"/>
      <c r="B86" s="17"/>
      <c r="C86" s="23"/>
      <c r="D86" s="37"/>
    </row>
    <row r="87" spans="1:4" ht="15.75">
      <c r="A87" s="28" t="s">
        <v>59</v>
      </c>
      <c r="B87" s="29"/>
      <c r="C87" s="30"/>
      <c r="D87" s="31"/>
    </row>
    <row r="88" spans="1:4">
      <c r="A88" s="16" t="s">
        <v>60</v>
      </c>
      <c r="B88" s="17" t="s">
        <v>5</v>
      </c>
      <c r="C88" s="23">
        <v>0</v>
      </c>
      <c r="D88" s="37">
        <v>0</v>
      </c>
    </row>
    <row r="89" spans="1:4" ht="15.75">
      <c r="A89" s="103"/>
      <c r="B89" s="104"/>
      <c r="C89" s="105"/>
      <c r="D89" s="106"/>
    </row>
    <row r="90" spans="1:4" ht="36" customHeight="1">
      <c r="A90" s="107" t="s">
        <v>61</v>
      </c>
      <c r="B90" s="144" t="s">
        <v>1</v>
      </c>
      <c r="C90" s="144">
        <v>2023</v>
      </c>
      <c r="D90" s="145">
        <v>2024</v>
      </c>
    </row>
    <row r="91" spans="1:4" ht="15.75">
      <c r="A91" s="28" t="s">
        <v>62</v>
      </c>
      <c r="B91" s="108"/>
      <c r="C91" s="108"/>
      <c r="D91" s="109"/>
    </row>
    <row r="92" spans="1:4">
      <c r="A92" s="16" t="s">
        <v>63</v>
      </c>
      <c r="B92" s="17" t="s">
        <v>5</v>
      </c>
      <c r="C92" s="65">
        <v>33409</v>
      </c>
      <c r="D92" s="110">
        <v>31930</v>
      </c>
    </row>
    <row r="93" spans="1:4">
      <c r="A93" s="16" t="s">
        <v>64</v>
      </c>
      <c r="B93" s="17" t="s">
        <v>9</v>
      </c>
      <c r="C93" s="65">
        <v>3254</v>
      </c>
      <c r="D93" s="111">
        <v>3856</v>
      </c>
    </row>
    <row r="94" spans="1:4">
      <c r="A94" s="16" t="s">
        <v>65</v>
      </c>
      <c r="B94" s="17" t="s">
        <v>14</v>
      </c>
      <c r="C94" s="23">
        <v>27</v>
      </c>
      <c r="D94" s="112">
        <v>28</v>
      </c>
    </row>
    <row r="95" spans="1:4">
      <c r="A95" s="16" t="s">
        <v>66</v>
      </c>
      <c r="B95" s="17" t="s">
        <v>14</v>
      </c>
      <c r="C95" s="23">
        <v>73</v>
      </c>
      <c r="D95" s="112">
        <v>72</v>
      </c>
    </row>
    <row r="96" spans="1:4">
      <c r="A96" s="16" t="s">
        <v>67</v>
      </c>
      <c r="B96" s="17" t="s">
        <v>14</v>
      </c>
      <c r="C96" s="23">
        <v>93</v>
      </c>
      <c r="D96" s="113">
        <v>92</v>
      </c>
    </row>
    <row r="97" spans="1:4">
      <c r="A97" s="16" t="s">
        <v>68</v>
      </c>
      <c r="B97" s="17" t="s">
        <v>14</v>
      </c>
      <c r="C97" s="23">
        <v>7</v>
      </c>
      <c r="D97" s="113">
        <v>8</v>
      </c>
    </row>
    <row r="98" spans="1:4">
      <c r="A98" s="16" t="s">
        <v>69</v>
      </c>
      <c r="B98" s="17" t="s">
        <v>14</v>
      </c>
      <c r="C98" s="23">
        <v>80</v>
      </c>
      <c r="D98" s="113">
        <v>80</v>
      </c>
    </row>
    <row r="99" spans="1:4">
      <c r="A99" s="16" t="s">
        <v>70</v>
      </c>
      <c r="B99" s="17" t="s">
        <v>14</v>
      </c>
      <c r="C99" s="23">
        <v>97</v>
      </c>
      <c r="D99" s="113">
        <v>97</v>
      </c>
    </row>
    <row r="100" spans="1:4">
      <c r="A100" s="16" t="s">
        <v>71</v>
      </c>
      <c r="B100" s="17" t="s">
        <v>14</v>
      </c>
      <c r="C100" s="23">
        <v>20</v>
      </c>
      <c r="D100" s="112">
        <f>1754/8795*100</f>
        <v>19.943149516770891</v>
      </c>
    </row>
    <row r="101" spans="1:4">
      <c r="A101" s="16" t="s">
        <v>72</v>
      </c>
      <c r="B101" s="17" t="s">
        <v>14</v>
      </c>
      <c r="C101" s="23">
        <v>3</v>
      </c>
      <c r="D101" s="112">
        <f>731/23135*100</f>
        <v>3.1597147179598011</v>
      </c>
    </row>
    <row r="102" spans="1:4" ht="16.5">
      <c r="A102" s="16" t="s">
        <v>177</v>
      </c>
      <c r="B102" s="17" t="s">
        <v>5</v>
      </c>
      <c r="C102" s="65">
        <v>1668</v>
      </c>
      <c r="D102" s="111">
        <v>1718</v>
      </c>
    </row>
    <row r="103" spans="1:4">
      <c r="A103" s="16" t="s">
        <v>73</v>
      </c>
      <c r="B103" s="17" t="s">
        <v>9</v>
      </c>
      <c r="C103" s="23">
        <v>64</v>
      </c>
      <c r="D103" s="24">
        <v>65</v>
      </c>
    </row>
    <row r="104" spans="1:4" ht="30">
      <c r="A104" s="22" t="s">
        <v>74</v>
      </c>
      <c r="B104" s="79" t="s">
        <v>14</v>
      </c>
      <c r="C104" s="89">
        <v>70</v>
      </c>
      <c r="D104" s="114">
        <v>67</v>
      </c>
    </row>
    <row r="105" spans="1:4" ht="30">
      <c r="A105" s="22" t="s">
        <v>75</v>
      </c>
      <c r="B105" s="79" t="s">
        <v>14</v>
      </c>
      <c r="C105" s="89">
        <v>74</v>
      </c>
      <c r="D105" s="114">
        <v>74</v>
      </c>
    </row>
    <row r="106" spans="1:4" ht="15.75" customHeight="1">
      <c r="A106" s="22" t="s">
        <v>76</v>
      </c>
      <c r="B106" s="17" t="s">
        <v>14</v>
      </c>
      <c r="C106" s="23">
        <v>88</v>
      </c>
      <c r="D106" s="24">
        <v>88</v>
      </c>
    </row>
    <row r="107" spans="1:4">
      <c r="A107" s="16" t="s">
        <v>77</v>
      </c>
      <c r="B107" s="17" t="s">
        <v>9</v>
      </c>
      <c r="C107" s="23">
        <v>12.4</v>
      </c>
      <c r="D107" s="24">
        <v>10.6</v>
      </c>
    </row>
    <row r="108" spans="1:4">
      <c r="A108" s="16" t="s">
        <v>78</v>
      </c>
      <c r="B108" s="17" t="s">
        <v>79</v>
      </c>
      <c r="C108" s="23">
        <v>371</v>
      </c>
      <c r="D108" s="24">
        <v>332</v>
      </c>
    </row>
    <row r="109" spans="1:4" ht="31.5">
      <c r="A109" s="22" t="s">
        <v>178</v>
      </c>
      <c r="B109" s="79" t="s">
        <v>80</v>
      </c>
      <c r="C109" s="80" t="s">
        <v>158</v>
      </c>
      <c r="D109" s="52">
        <v>1.7</v>
      </c>
    </row>
    <row r="110" spans="1:4">
      <c r="A110" s="16" t="s">
        <v>154</v>
      </c>
      <c r="B110" s="17" t="s">
        <v>5</v>
      </c>
      <c r="C110" s="65">
        <v>17664</v>
      </c>
      <c r="D110" s="111">
        <v>16381</v>
      </c>
    </row>
    <row r="111" spans="1:4">
      <c r="A111" s="16" t="s">
        <v>81</v>
      </c>
      <c r="B111" s="17" t="s">
        <v>5</v>
      </c>
      <c r="C111" s="23">
        <v>74</v>
      </c>
      <c r="D111" s="24">
        <v>141</v>
      </c>
    </row>
    <row r="112" spans="1:4" ht="30">
      <c r="A112" s="149" t="s">
        <v>82</v>
      </c>
      <c r="B112" s="17" t="s">
        <v>5</v>
      </c>
      <c r="C112" s="65">
        <v>10562</v>
      </c>
      <c r="D112" s="111">
        <v>13572</v>
      </c>
    </row>
    <row r="113" spans="1:4">
      <c r="A113" s="150" t="s">
        <v>155</v>
      </c>
      <c r="B113" s="17" t="s">
        <v>5</v>
      </c>
      <c r="C113" s="23">
        <v>27</v>
      </c>
      <c r="D113" s="24">
        <v>23</v>
      </c>
    </row>
    <row r="114" spans="1:4">
      <c r="A114" s="16" t="s">
        <v>137</v>
      </c>
      <c r="B114" s="17" t="s">
        <v>14</v>
      </c>
      <c r="C114" s="23">
        <v>6.6</v>
      </c>
      <c r="D114" s="115">
        <v>6.2</v>
      </c>
    </row>
    <row r="115" spans="1:4" ht="16.5">
      <c r="A115" s="16" t="s">
        <v>179</v>
      </c>
      <c r="B115" s="17" t="s">
        <v>14</v>
      </c>
      <c r="C115" s="23">
        <v>2.2000000000000002</v>
      </c>
      <c r="D115" s="24">
        <v>1.7</v>
      </c>
    </row>
    <row r="116" spans="1:4">
      <c r="A116" s="16" t="s">
        <v>83</v>
      </c>
      <c r="B116" s="17" t="s">
        <v>84</v>
      </c>
      <c r="C116" s="23">
        <v>13.9</v>
      </c>
      <c r="D116" s="24">
        <v>14.1</v>
      </c>
    </row>
    <row r="117" spans="1:4">
      <c r="A117" s="16" t="s">
        <v>85</v>
      </c>
      <c r="B117" s="17" t="s">
        <v>5</v>
      </c>
      <c r="C117" s="65">
        <v>2260</v>
      </c>
      <c r="D117" s="111">
        <v>2059</v>
      </c>
    </row>
    <row r="118" spans="1:4">
      <c r="A118" s="16" t="s">
        <v>86</v>
      </c>
      <c r="B118" s="17" t="s">
        <v>5</v>
      </c>
      <c r="C118" s="23">
        <v>566</v>
      </c>
      <c r="D118" s="24">
        <v>497</v>
      </c>
    </row>
    <row r="119" spans="1:4">
      <c r="A119" s="16" t="s">
        <v>87</v>
      </c>
      <c r="B119" s="17" t="s">
        <v>5</v>
      </c>
      <c r="C119" s="65">
        <v>1694</v>
      </c>
      <c r="D119" s="111">
        <v>1562</v>
      </c>
    </row>
    <row r="120" spans="1:4">
      <c r="A120" s="16" t="s">
        <v>88</v>
      </c>
      <c r="B120" s="17" t="s">
        <v>5</v>
      </c>
      <c r="C120" s="65">
        <v>1190</v>
      </c>
      <c r="D120" s="111">
        <v>1161</v>
      </c>
    </row>
    <row r="121" spans="1:4">
      <c r="A121" s="16"/>
      <c r="B121" s="17"/>
      <c r="C121" s="23"/>
      <c r="D121" s="37"/>
    </row>
    <row r="122" spans="1:4" ht="15.75">
      <c r="A122" s="116" t="s">
        <v>89</v>
      </c>
      <c r="B122" s="84"/>
      <c r="C122" s="85"/>
      <c r="D122" s="86"/>
    </row>
    <row r="123" spans="1:4" ht="32.1" customHeight="1">
      <c r="A123" s="22" t="s">
        <v>180</v>
      </c>
      <c r="B123" s="79" t="s">
        <v>14</v>
      </c>
      <c r="C123" s="89">
        <v>6.6</v>
      </c>
      <c r="D123" s="52">
        <v>9</v>
      </c>
    </row>
    <row r="124" spans="1:4" ht="15.75" customHeight="1">
      <c r="A124" s="22" t="s">
        <v>90</v>
      </c>
      <c r="B124" s="17" t="s">
        <v>91</v>
      </c>
      <c r="C124" s="65">
        <v>3501</v>
      </c>
      <c r="D124" s="111">
        <v>4281</v>
      </c>
    </row>
    <row r="125" spans="1:4" ht="30" customHeight="1">
      <c r="A125" s="22" t="s">
        <v>181</v>
      </c>
      <c r="B125" s="79" t="s">
        <v>5</v>
      </c>
      <c r="C125" s="89">
        <v>41</v>
      </c>
      <c r="D125" s="114">
        <v>57</v>
      </c>
    </row>
    <row r="126" spans="1:4" ht="15" customHeight="1">
      <c r="A126" s="16" t="s">
        <v>92</v>
      </c>
      <c r="B126" s="17" t="s">
        <v>14</v>
      </c>
      <c r="C126" s="23">
        <v>29.6</v>
      </c>
      <c r="D126" s="24">
        <v>30.7</v>
      </c>
    </row>
    <row r="127" spans="1:4" ht="16.5">
      <c r="A127" s="16" t="s">
        <v>182</v>
      </c>
      <c r="B127" s="17" t="s">
        <v>14</v>
      </c>
      <c r="C127" s="23">
        <v>22.2</v>
      </c>
      <c r="D127" s="27">
        <v>21.8</v>
      </c>
    </row>
    <row r="128" spans="1:4" ht="16.5">
      <c r="A128" s="16" t="s">
        <v>183</v>
      </c>
      <c r="B128" s="17" t="s">
        <v>14</v>
      </c>
      <c r="C128" s="23">
        <v>18.5</v>
      </c>
      <c r="D128" s="27">
        <v>19.100000000000001</v>
      </c>
    </row>
    <row r="129" spans="1:4" ht="16.5">
      <c r="A129" s="16" t="s">
        <v>184</v>
      </c>
      <c r="B129" s="17" t="s">
        <v>14</v>
      </c>
      <c r="C129" s="23">
        <v>30.3</v>
      </c>
      <c r="D129" s="27">
        <v>31.4</v>
      </c>
    </row>
    <row r="130" spans="1:4">
      <c r="A130" s="16" t="s">
        <v>93</v>
      </c>
      <c r="B130" s="17" t="s">
        <v>14</v>
      </c>
      <c r="C130" s="23">
        <v>18.399999999999999</v>
      </c>
      <c r="D130" s="24">
        <v>18.399999999999999</v>
      </c>
    </row>
    <row r="131" spans="1:4">
      <c r="A131" s="16" t="s">
        <v>94</v>
      </c>
      <c r="B131" s="17" t="s">
        <v>14</v>
      </c>
      <c r="C131" s="23">
        <v>25.7</v>
      </c>
      <c r="D131" s="24">
        <v>26.2</v>
      </c>
    </row>
    <row r="132" spans="1:4">
      <c r="A132" s="16" t="s">
        <v>129</v>
      </c>
      <c r="B132" s="17" t="s">
        <v>14</v>
      </c>
      <c r="C132" s="117" t="s">
        <v>158</v>
      </c>
      <c r="D132" s="24">
        <v>47.9</v>
      </c>
    </row>
    <row r="133" spans="1:4">
      <c r="A133" s="16" t="s">
        <v>95</v>
      </c>
      <c r="B133" s="17" t="s">
        <v>14</v>
      </c>
      <c r="C133" s="23">
        <v>18.899999999999999</v>
      </c>
      <c r="D133" s="27">
        <v>18</v>
      </c>
    </row>
    <row r="134" spans="1:4">
      <c r="A134" s="16" t="s">
        <v>160</v>
      </c>
      <c r="B134" s="17" t="s">
        <v>14</v>
      </c>
      <c r="C134" s="23">
        <v>50.2</v>
      </c>
      <c r="D134" s="24">
        <v>51.2</v>
      </c>
    </row>
    <row r="135" spans="1:4">
      <c r="A135" s="16" t="s">
        <v>161</v>
      </c>
      <c r="B135" s="17" t="s">
        <v>14</v>
      </c>
      <c r="C135" s="23">
        <v>30.9</v>
      </c>
      <c r="D135" s="24">
        <v>30.8</v>
      </c>
    </row>
    <row r="136" spans="1:4">
      <c r="A136" s="16"/>
      <c r="B136" s="17"/>
      <c r="C136" s="23"/>
      <c r="D136" s="37"/>
    </row>
    <row r="137" spans="1:4" ht="15.75">
      <c r="A137" s="116" t="s">
        <v>96</v>
      </c>
      <c r="B137" s="84"/>
      <c r="C137" s="85"/>
      <c r="D137" s="86"/>
    </row>
    <row r="138" spans="1:4" ht="15.75">
      <c r="A138" s="94" t="s">
        <v>97</v>
      </c>
      <c r="B138" s="118"/>
      <c r="C138" s="119"/>
      <c r="D138" s="120"/>
    </row>
    <row r="139" spans="1:4" ht="16.5">
      <c r="A139" s="11" t="s">
        <v>185</v>
      </c>
      <c r="B139" s="17" t="s">
        <v>5</v>
      </c>
      <c r="C139" s="117" t="s">
        <v>158</v>
      </c>
      <c r="D139" s="24">
        <v>213</v>
      </c>
    </row>
    <row r="140" spans="1:4" ht="16.5">
      <c r="A140" s="16" t="s">
        <v>186</v>
      </c>
      <c r="B140" s="17" t="s">
        <v>5</v>
      </c>
      <c r="C140" s="23">
        <v>0.21</v>
      </c>
      <c r="D140" s="24">
        <v>0.14000000000000001</v>
      </c>
    </row>
    <row r="141" spans="1:4" ht="16.5">
      <c r="A141" s="16" t="s">
        <v>187</v>
      </c>
      <c r="B141" s="17" t="s">
        <v>5</v>
      </c>
      <c r="C141" s="23">
        <v>0.79</v>
      </c>
      <c r="D141" s="121">
        <v>0.8</v>
      </c>
    </row>
    <row r="142" spans="1:4" ht="16.5">
      <c r="A142" s="16" t="s">
        <v>188</v>
      </c>
      <c r="B142" s="17" t="s">
        <v>5</v>
      </c>
      <c r="C142" s="23">
        <v>0.43</v>
      </c>
      <c r="D142" s="24">
        <v>0.44</v>
      </c>
    </row>
    <row r="143" spans="1:4">
      <c r="A143" s="16"/>
      <c r="B143" s="17"/>
      <c r="C143" s="23"/>
      <c r="D143" s="37"/>
    </row>
    <row r="144" spans="1:4" ht="16.5">
      <c r="A144" s="94" t="s">
        <v>189</v>
      </c>
      <c r="B144" s="118"/>
      <c r="C144" s="119"/>
      <c r="D144" s="120"/>
    </row>
    <row r="145" spans="1:4" ht="15.75" customHeight="1">
      <c r="A145" s="72" t="s">
        <v>100</v>
      </c>
      <c r="B145" s="17" t="s">
        <v>98</v>
      </c>
      <c r="C145" s="122">
        <v>2225</v>
      </c>
      <c r="D145" s="111">
        <v>2178</v>
      </c>
    </row>
    <row r="146" spans="1:4">
      <c r="A146" s="64" t="s">
        <v>101</v>
      </c>
      <c r="B146" s="17" t="s">
        <v>98</v>
      </c>
      <c r="C146" s="122">
        <v>231</v>
      </c>
      <c r="D146" s="111">
        <v>226</v>
      </c>
    </row>
    <row r="147" spans="1:4">
      <c r="A147" s="64" t="s">
        <v>102</v>
      </c>
      <c r="B147" s="17" t="s">
        <v>98</v>
      </c>
      <c r="C147" s="122">
        <v>49.1</v>
      </c>
      <c r="D147" s="111">
        <v>47</v>
      </c>
    </row>
    <row r="148" spans="1:4">
      <c r="A148" s="11"/>
      <c r="B148" s="17"/>
      <c r="C148" s="123"/>
      <c r="D148" s="37"/>
    </row>
    <row r="149" spans="1:4" ht="16.5">
      <c r="A149" s="33" t="s">
        <v>190</v>
      </c>
      <c r="B149" s="118"/>
      <c r="C149" s="119"/>
      <c r="D149" s="120"/>
    </row>
    <row r="150" spans="1:4" ht="18">
      <c r="A150" s="64" t="s">
        <v>191</v>
      </c>
      <c r="B150" s="17" t="s">
        <v>98</v>
      </c>
      <c r="C150" s="20">
        <v>1374</v>
      </c>
      <c r="D150" s="19">
        <v>800</v>
      </c>
    </row>
    <row r="151" spans="1:4" ht="18">
      <c r="A151" s="64" t="s">
        <v>192</v>
      </c>
      <c r="B151" s="124" t="s">
        <v>98</v>
      </c>
      <c r="C151" s="125">
        <v>1955</v>
      </c>
      <c r="D151" s="111">
        <v>1424</v>
      </c>
    </row>
    <row r="152" spans="1:4" ht="30">
      <c r="A152" s="126" t="s">
        <v>99</v>
      </c>
      <c r="B152" s="124" t="s">
        <v>98</v>
      </c>
      <c r="C152" s="20">
        <v>237</v>
      </c>
      <c r="D152" s="19">
        <v>220</v>
      </c>
    </row>
    <row r="153" spans="1:4" ht="18">
      <c r="A153" s="64" t="s">
        <v>193</v>
      </c>
      <c r="B153" s="124" t="s">
        <v>98</v>
      </c>
      <c r="C153" s="18">
        <v>124</v>
      </c>
      <c r="D153" s="19">
        <v>124</v>
      </c>
    </row>
    <row r="154" spans="1:4">
      <c r="A154" s="127"/>
      <c r="B154" s="124"/>
      <c r="C154" s="18"/>
      <c r="D154" s="128"/>
    </row>
    <row r="155" spans="1:4">
      <c r="A155" s="33" t="s">
        <v>103</v>
      </c>
      <c r="B155" s="95"/>
      <c r="C155" s="96"/>
      <c r="D155" s="97"/>
    </row>
    <row r="156" spans="1:4" ht="31.5">
      <c r="A156" s="22" t="s">
        <v>194</v>
      </c>
      <c r="B156" s="17" t="s">
        <v>14</v>
      </c>
      <c r="C156" s="23" t="s">
        <v>104</v>
      </c>
      <c r="D156" s="24" t="s">
        <v>104</v>
      </c>
    </row>
    <row r="157" spans="1:4" ht="16.5">
      <c r="A157" s="16" t="s">
        <v>195</v>
      </c>
      <c r="B157" s="17" t="s">
        <v>5</v>
      </c>
      <c r="C157" s="23">
        <v>5.5</v>
      </c>
      <c r="D157" s="24">
        <v>5.5</v>
      </c>
    </row>
    <row r="158" spans="1:4" ht="17.25">
      <c r="A158" s="16" t="s">
        <v>200</v>
      </c>
      <c r="B158" s="17" t="s">
        <v>5</v>
      </c>
      <c r="C158" s="23">
        <v>0.59</v>
      </c>
      <c r="D158" s="19" t="s">
        <v>201</v>
      </c>
    </row>
    <row r="159" spans="1:4">
      <c r="A159" s="16"/>
      <c r="B159" s="17"/>
      <c r="C159" s="23"/>
      <c r="D159" s="37"/>
    </row>
    <row r="160" spans="1:4" ht="36" customHeight="1">
      <c r="A160" s="129" t="s">
        <v>150</v>
      </c>
      <c r="B160" s="146" t="s">
        <v>1</v>
      </c>
      <c r="C160" s="146">
        <v>2023</v>
      </c>
      <c r="D160" s="147">
        <v>2024</v>
      </c>
    </row>
    <row r="161" spans="1:4" ht="15.75">
      <c r="A161" s="116" t="s">
        <v>105</v>
      </c>
      <c r="B161" s="85"/>
      <c r="C161" s="85"/>
      <c r="D161" s="86"/>
    </row>
    <row r="162" spans="1:4">
      <c r="A162" s="16" t="s">
        <v>106</v>
      </c>
      <c r="B162" s="17" t="s">
        <v>14</v>
      </c>
      <c r="C162" s="23">
        <v>92</v>
      </c>
      <c r="D162" s="24">
        <v>96</v>
      </c>
    </row>
    <row r="163" spans="1:4">
      <c r="A163" s="16" t="s">
        <v>107</v>
      </c>
      <c r="B163" s="17" t="s">
        <v>14</v>
      </c>
      <c r="C163" s="23">
        <v>86</v>
      </c>
      <c r="D163" s="24">
        <v>95</v>
      </c>
    </row>
    <row r="164" spans="1:4">
      <c r="A164" s="16" t="s">
        <v>108</v>
      </c>
      <c r="B164" s="17" t="s">
        <v>14</v>
      </c>
      <c r="C164" s="23">
        <v>98</v>
      </c>
      <c r="D164" s="24">
        <v>99</v>
      </c>
    </row>
    <row r="165" spans="1:4">
      <c r="A165" s="16" t="s">
        <v>109</v>
      </c>
      <c r="B165" s="17" t="s">
        <v>14</v>
      </c>
      <c r="C165" s="23">
        <v>89</v>
      </c>
      <c r="D165" s="24">
        <v>90</v>
      </c>
    </row>
    <row r="166" spans="1:4">
      <c r="A166" s="16" t="s">
        <v>146</v>
      </c>
      <c r="B166" s="17" t="s">
        <v>14</v>
      </c>
      <c r="C166" s="23">
        <v>90</v>
      </c>
      <c r="D166" s="24">
        <v>84</v>
      </c>
    </row>
    <row r="167" spans="1:4">
      <c r="A167" s="16" t="s">
        <v>162</v>
      </c>
      <c r="B167" s="17" t="s">
        <v>5</v>
      </c>
      <c r="C167" s="23">
        <v>12</v>
      </c>
      <c r="D167" s="24">
        <v>10</v>
      </c>
    </row>
    <row r="168" spans="1:4" ht="30">
      <c r="A168" s="22" t="s">
        <v>110</v>
      </c>
      <c r="B168" s="79" t="s">
        <v>5</v>
      </c>
      <c r="C168" s="130" t="s">
        <v>158</v>
      </c>
      <c r="D168" s="114">
        <v>0</v>
      </c>
    </row>
    <row r="169" spans="1:4">
      <c r="A169" s="16" t="s">
        <v>111</v>
      </c>
      <c r="B169" s="17" t="s">
        <v>5</v>
      </c>
      <c r="C169" s="23">
        <v>8</v>
      </c>
      <c r="D169" s="24">
        <v>0</v>
      </c>
    </row>
    <row r="170" spans="1:4" ht="30">
      <c r="A170" s="22" t="s">
        <v>112</v>
      </c>
      <c r="B170" s="79" t="s">
        <v>113</v>
      </c>
      <c r="C170" s="130" t="s">
        <v>158</v>
      </c>
      <c r="D170" s="131">
        <v>0</v>
      </c>
    </row>
    <row r="171" spans="1:4" hidden="1">
      <c r="A171" s="132" t="s">
        <v>138</v>
      </c>
      <c r="B171" s="133"/>
      <c r="C171" s="134">
        <v>110</v>
      </c>
      <c r="D171" s="135"/>
    </row>
    <row r="172" spans="1:4" hidden="1">
      <c r="A172" s="132" t="s">
        <v>138</v>
      </c>
      <c r="B172" s="133"/>
      <c r="C172" s="134">
        <v>86</v>
      </c>
      <c r="D172" s="135"/>
    </row>
    <row r="173" spans="1:4" hidden="1">
      <c r="A173" s="132" t="s">
        <v>138</v>
      </c>
      <c r="B173" s="133"/>
      <c r="C173" s="23" t="s">
        <v>114</v>
      </c>
      <c r="D173" s="24">
        <v>0</v>
      </c>
    </row>
    <row r="174" spans="1:4">
      <c r="A174" s="22"/>
      <c r="B174" s="17"/>
      <c r="C174" s="23"/>
      <c r="D174" s="37"/>
    </row>
    <row r="175" spans="1:4" ht="15.75">
      <c r="A175" s="116" t="s">
        <v>115</v>
      </c>
      <c r="B175" s="84"/>
      <c r="C175" s="85"/>
      <c r="D175" s="86"/>
    </row>
    <row r="176" spans="1:4">
      <c r="A176" s="16" t="s">
        <v>116</v>
      </c>
      <c r="B176" s="17" t="s">
        <v>7</v>
      </c>
      <c r="C176" s="23">
        <v>11.3</v>
      </c>
      <c r="D176" s="24">
        <v>10.5</v>
      </c>
    </row>
    <row r="177" spans="1:4" ht="16.5">
      <c r="A177" s="16" t="s">
        <v>196</v>
      </c>
      <c r="B177" s="17" t="s">
        <v>14</v>
      </c>
      <c r="C177" s="23">
        <v>75</v>
      </c>
      <c r="D177" s="24">
        <v>76</v>
      </c>
    </row>
    <row r="178" spans="1:4" ht="30">
      <c r="A178" s="22" t="s">
        <v>117</v>
      </c>
      <c r="B178" s="17" t="s">
        <v>14</v>
      </c>
      <c r="C178" s="23">
        <v>47</v>
      </c>
      <c r="D178" s="24">
        <v>50</v>
      </c>
    </row>
    <row r="179" spans="1:4">
      <c r="A179" s="22" t="s">
        <v>118</v>
      </c>
      <c r="B179" s="17" t="s">
        <v>14</v>
      </c>
      <c r="C179" s="23">
        <v>65</v>
      </c>
      <c r="D179" s="24">
        <v>70</v>
      </c>
    </row>
    <row r="180" spans="1:4">
      <c r="A180" s="16" t="s">
        <v>119</v>
      </c>
      <c r="B180" s="17" t="s">
        <v>5</v>
      </c>
      <c r="C180" s="65" t="s">
        <v>148</v>
      </c>
      <c r="D180" s="111" t="s">
        <v>149</v>
      </c>
    </row>
    <row r="181" spans="1:4" ht="30">
      <c r="A181" s="22" t="s">
        <v>120</v>
      </c>
      <c r="B181" s="17" t="s">
        <v>5</v>
      </c>
      <c r="C181" s="65">
        <v>1788</v>
      </c>
      <c r="D181" s="111">
        <f>1309+596</f>
        <v>1905</v>
      </c>
    </row>
    <row r="182" spans="1:4">
      <c r="A182" s="136" t="s">
        <v>121</v>
      </c>
      <c r="B182" s="137" t="s">
        <v>5</v>
      </c>
      <c r="C182" s="23">
        <v>492</v>
      </c>
      <c r="D182" s="24">
        <v>596</v>
      </c>
    </row>
    <row r="183" spans="1:4">
      <c r="A183" s="138" t="s">
        <v>122</v>
      </c>
      <c r="B183" s="137" t="s">
        <v>5</v>
      </c>
      <c r="C183" s="139">
        <v>17</v>
      </c>
      <c r="D183" s="140">
        <v>22</v>
      </c>
    </row>
    <row r="184" spans="1:4">
      <c r="A184" s="136" t="s">
        <v>123</v>
      </c>
      <c r="B184" s="137" t="s">
        <v>5</v>
      </c>
      <c r="C184" s="65">
        <v>1296</v>
      </c>
      <c r="D184" s="111">
        <v>1309</v>
      </c>
    </row>
    <row r="185" spans="1:4">
      <c r="A185" s="151" t="s">
        <v>124</v>
      </c>
      <c r="B185" s="137" t="s">
        <v>5</v>
      </c>
      <c r="C185" s="139">
        <v>91</v>
      </c>
      <c r="D185" s="140">
        <v>92</v>
      </c>
    </row>
    <row r="186" spans="1:4">
      <c r="A186" s="150" t="s">
        <v>125</v>
      </c>
      <c r="B186" s="17" t="s">
        <v>49</v>
      </c>
      <c r="C186" s="65">
        <v>1440</v>
      </c>
      <c r="D186" s="111">
        <v>1454</v>
      </c>
    </row>
    <row r="187" spans="1:4">
      <c r="A187" s="16" t="s">
        <v>126</v>
      </c>
      <c r="B187" s="17" t="s">
        <v>49</v>
      </c>
      <c r="C187" s="23">
        <v>22</v>
      </c>
      <c r="D187" s="24">
        <v>14</v>
      </c>
    </row>
    <row r="188" spans="1:4" ht="30">
      <c r="A188" s="152" t="s">
        <v>163</v>
      </c>
      <c r="B188" s="137" t="s">
        <v>14</v>
      </c>
      <c r="C188" s="23">
        <v>100</v>
      </c>
      <c r="D188" s="24">
        <v>100</v>
      </c>
    </row>
    <row r="189" spans="1:4">
      <c r="A189" s="22"/>
      <c r="B189" s="17"/>
      <c r="C189" s="23"/>
      <c r="D189" s="37"/>
    </row>
    <row r="190" spans="1:4" ht="15.75">
      <c r="A190" s="116" t="s">
        <v>127</v>
      </c>
      <c r="B190" s="84"/>
      <c r="C190" s="85"/>
      <c r="D190" s="86"/>
    </row>
    <row r="191" spans="1:4" ht="15.75" customHeight="1">
      <c r="A191" s="22" t="s">
        <v>197</v>
      </c>
      <c r="B191" s="17" t="s">
        <v>14</v>
      </c>
      <c r="C191" s="23">
        <v>100</v>
      </c>
      <c r="D191" s="24">
        <v>100</v>
      </c>
    </row>
    <row r="192" spans="1:4">
      <c r="A192" s="16" t="s">
        <v>156</v>
      </c>
      <c r="B192" s="17" t="s">
        <v>14</v>
      </c>
      <c r="C192" s="23">
        <v>95</v>
      </c>
      <c r="D192" s="24">
        <v>94</v>
      </c>
    </row>
    <row r="193" spans="1:4">
      <c r="A193" s="16" t="s">
        <v>128</v>
      </c>
      <c r="B193" s="17" t="s">
        <v>5</v>
      </c>
      <c r="C193" s="23">
        <v>8</v>
      </c>
      <c r="D193" s="141">
        <v>11</v>
      </c>
    </row>
    <row r="194" spans="1:4" hidden="1">
      <c r="A194" s="2" t="s">
        <v>138</v>
      </c>
      <c r="B194" s="1" t="s">
        <v>14</v>
      </c>
      <c r="C194" s="1"/>
      <c r="D194" s="6"/>
    </row>
    <row r="197" spans="1:4" ht="409.5" customHeight="1">
      <c r="A197" s="160" t="s">
        <v>199</v>
      </c>
      <c r="B197" s="160"/>
      <c r="C197" s="160"/>
      <c r="D197" s="160"/>
    </row>
  </sheetData>
  <mergeCells count="4">
    <mergeCell ref="E38:I38"/>
    <mergeCell ref="A1:D1"/>
    <mergeCell ref="A3:D3"/>
    <mergeCell ref="A197:D197"/>
  </mergeCells>
  <pageMargins left="0.7" right="0.7" top="0.78740157499999996" bottom="0.78740157499999996" header="0.3" footer="0.3"/>
  <pageSetup paperSize="9" orientation="portrait" r:id="rId1"/>
  <headerFooter>
    <oddHeader>&amp;LBerichtsgrundlagen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498c67-088e-4a07-8f73-1a939cac62c3">
      <Terms xmlns="http://schemas.microsoft.com/office/infopath/2007/PartnerControls"/>
    </lcf76f155ced4ddcb4097134ff3c332f>
    <TaxCatchAll xmlns="41fa943e-d1db-4ee2-a972-7cd3f183ddb2" xsi:nil="true"/>
    <_dlc_DocId xmlns="41fa943e-d1db-4ee2-a972-7cd3f183ddb2">0-1248882258-45320</_dlc_DocId>
    <_dlc_DocIdUrl xmlns="41fa943e-d1db-4ee2-a972-7cd3f183ddb2">
      <Url>https://evonik.sharepoint.com/sites/12276/_layouts/15/DocIdRedir.aspx?ID=0-1248882258-45320</Url>
      <Description>0-1248882258-45320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4E6F8FB41772AB4D9DC9B08B484F9CCF" ma:contentTypeVersion="20" ma:contentTypeDescription="Ein neues Dokument erstellen." ma:contentTypeScope="" ma:versionID="9a5bd201b2500f631df6601ccd05bee7">
  <xsd:schema xmlns:xsd="http://www.w3.org/2001/XMLSchema" xmlns:xs="http://www.w3.org/2001/XMLSchema" xmlns:p="http://schemas.microsoft.com/office/2006/metadata/properties" xmlns:ns2="41fa943e-d1db-4ee2-a972-7cd3f183ddb2" xmlns:ns3="75498c67-088e-4a07-8f73-1a939cac62c3" targetNamespace="http://schemas.microsoft.com/office/2006/metadata/properties" ma:root="true" ma:fieldsID="4951e33e74302c5d2a29139107439581" ns2:_="" ns3:_="">
    <xsd:import namespace="41fa943e-d1db-4ee2-a972-7cd3f183ddb2"/>
    <xsd:import namespace="75498c67-088e-4a07-8f73-1a939cac62c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2:SharedWithUsers" minOccurs="0"/>
                <xsd:element ref="ns2:SharedWithDetails" minOccurs="0"/>
                <xsd:element ref="ns3:MediaServiceLocation"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a943e-d1db-4ee2-a972-7cd3f183ddb2"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element name="TaxCatchAll" ma:index="25" nillable="true" ma:displayName="Taxonomy Catch All Column" ma:hidden="true" ma:list="{41d2ae7f-348a-4442-9e74-caf0edb92f99}" ma:internalName="TaxCatchAll" ma:showField="CatchAllData" ma:web="41fa943e-d1db-4ee2-a972-7cd3f183ddb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498c67-088e-4a07-8f73-1a939cac62c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f23ef092-bb7d-4dd6-a2c4-1d73ad4cb2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ADEA37-ECA6-4092-BB7B-CABE33064342}">
  <ds:schemaRefs>
    <ds:schemaRef ds:uri="http://schemas.microsoft.com/sharepoint/events"/>
  </ds:schemaRefs>
</ds:datastoreItem>
</file>

<file path=customXml/itemProps2.xml><?xml version="1.0" encoding="utf-8"?>
<ds:datastoreItem xmlns:ds="http://schemas.openxmlformats.org/officeDocument/2006/customXml" ds:itemID="{DFD933FF-1D33-4969-AF55-90EF63F7F1BE}">
  <ds:schemaRefs>
    <ds:schemaRef ds:uri="http://schemas.microsoft.com/sharepoint/v3/contenttype/forms"/>
  </ds:schemaRefs>
</ds:datastoreItem>
</file>

<file path=customXml/itemProps3.xml><?xml version="1.0" encoding="utf-8"?>
<ds:datastoreItem xmlns:ds="http://schemas.openxmlformats.org/officeDocument/2006/customXml" ds:itemID="{500072CF-0F70-4E98-9A53-0614C78DD0B3}">
  <ds:schemaRefs>
    <ds:schemaRef ds:uri="http://schemas.microsoft.com/office/2006/metadata/properties"/>
    <ds:schemaRef ds:uri="http://schemas.microsoft.com/office/infopath/2007/PartnerControls"/>
    <ds:schemaRef ds:uri="41fa943e-d1db-4ee2-a972-7cd3f183ddb2"/>
    <ds:schemaRef ds:uri="75498c67-088e-4a07-8f73-1a939cac62c3"/>
  </ds:schemaRefs>
</ds:datastoreItem>
</file>

<file path=customXml/itemProps4.xml><?xml version="1.0" encoding="utf-8"?>
<ds:datastoreItem xmlns:ds="http://schemas.openxmlformats.org/officeDocument/2006/customXml" ds:itemID="{74BB99C1-F2A0-4A4B-94D0-6981D1770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a943e-d1db-4ee2-a972-7cd3f183ddb2"/>
    <ds:schemaRef ds:uri="75498c67-088e-4a07-8f73-1a939cac62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Finale Tabelle FNB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Stojanik, Torsten</dc:creator>
  <cp:lastModifiedBy>Torsten Stojanik</cp:lastModifiedBy>
  <dcterms:created xsi:type="dcterms:W3CDTF">2025-02-17T16:08:36Z</dcterms:created>
  <dcterms:modified xsi:type="dcterms:W3CDTF">2026-01-28T06:54:46Z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9871acb-3e8e-4cf1-928b-53cb657a6025_Enabled">
    <vt:lpwstr>true</vt:lpwstr>
  </property>
  <property fmtid="{D5CDD505-2E9C-101B-9397-08002B2CF9AE}" pid="3" name="MSIP_Label_29871acb-3e8e-4cf1-928b-53cb657a6025_SetDate">
    <vt:lpwstr>2025-02-17T16:09:54Z</vt:lpwstr>
  </property>
  <property fmtid="{D5CDD505-2E9C-101B-9397-08002B2CF9AE}" pid="4" name="MSIP_Label_29871acb-3e8e-4cf1-928b-53cb657a6025_Method">
    <vt:lpwstr>Privileged</vt:lpwstr>
  </property>
  <property fmtid="{D5CDD505-2E9C-101B-9397-08002B2CF9AE}" pid="5" name="MSIP_Label_29871acb-3e8e-4cf1-928b-53cb657a6025_Name">
    <vt:lpwstr>29871acb-3e8e-4cf1-928b-53cb657a6025</vt:lpwstr>
  </property>
  <property fmtid="{D5CDD505-2E9C-101B-9397-08002B2CF9AE}" pid="6" name="MSIP_Label_29871acb-3e8e-4cf1-928b-53cb657a6025_SiteId">
    <vt:lpwstr>acf01cd9-ddd4-4522-a2c3-ebcadef31fbb</vt:lpwstr>
  </property>
  <property fmtid="{D5CDD505-2E9C-101B-9397-08002B2CF9AE}" pid="7" name="MSIP_Label_29871acb-3e8e-4cf1-928b-53cb657a6025_ActionId">
    <vt:lpwstr>a5136c22-72ba-4314-8dda-57971a7abfb4</vt:lpwstr>
  </property>
  <property fmtid="{D5CDD505-2E9C-101B-9397-08002B2CF9AE}" pid="8" name="MSIP_Label_29871acb-3e8e-4cf1-928b-53cb657a6025_ContentBits">
    <vt:lpwstr>0</vt:lpwstr>
  </property>
  <property fmtid="{D5CDD505-2E9C-101B-9397-08002B2CF9AE}" pid="9" name="MSIP_Label_29871acb-3e8e-4cf1-928b-53cb657a6025_Tag">
    <vt:lpwstr>10, 0, 1, 1</vt:lpwstr>
  </property>
  <property fmtid="{D5CDD505-2E9C-101B-9397-08002B2CF9AE}" pid="10" name="ContentTypeId">
    <vt:lpwstr>0x0101004E6F8FB41772AB4D9DC9B08B484F9CCF</vt:lpwstr>
  </property>
  <property fmtid="{D5CDD505-2E9C-101B-9397-08002B2CF9AE}" pid="11" name="_dlc_DocIdItemGuid">
    <vt:lpwstr>c3701826-8a8e-46e9-b087-f4c1d3c951f4</vt:lpwstr>
  </property>
  <property fmtid="{D5CDD505-2E9C-101B-9397-08002B2CF9AE}" pid="12" name="MediaServiceImageTags">
    <vt:lpwstr/>
  </property>
</Properties>
</file>